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6-2028 metų biudžeto projektas\2026-2028 m. biudžeto projektas tarybai\"/>
    </mc:Choice>
  </mc:AlternateContent>
  <xr:revisionPtr revIDLastSave="0" documentId="13_ncr:1_{1981F097-40BA-4C16-8F20-3FC6CBEE68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Lapas2" sheetId="2" r:id="rId2"/>
    <sheet name="Lapas3" sheetId="3" r:id="rId3"/>
  </sheets>
  <calcPr calcId="191029"/>
</workbook>
</file>

<file path=xl/calcChain.xml><?xml version="1.0" encoding="utf-8"?>
<calcChain xmlns="http://schemas.openxmlformats.org/spreadsheetml/2006/main">
  <c r="E55" i="1" l="1"/>
  <c r="E113" i="1"/>
  <c r="E145" i="1"/>
  <c r="E125" i="1" l="1"/>
  <c r="E43" i="1" l="1"/>
  <c r="E140" i="1"/>
  <c r="E149" i="1" l="1"/>
  <c r="E59" i="1" l="1"/>
  <c r="E161" i="1"/>
  <c r="E153" i="1"/>
  <c r="E51" i="1" l="1"/>
  <c r="E76" i="1" l="1"/>
  <c r="E18" i="1"/>
  <c r="E193" i="1"/>
  <c r="E198" i="1"/>
  <c r="E191" i="1"/>
  <c r="E163" i="1" l="1"/>
  <c r="E151" i="1" l="1"/>
  <c r="E147" i="1"/>
  <c r="E143" i="1"/>
  <c r="E173" i="1"/>
  <c r="E129" i="1"/>
  <c r="E103" i="1"/>
  <c r="E99" i="1" l="1"/>
  <c r="E81" i="1"/>
  <c r="E79" i="1"/>
  <c r="E68" i="1"/>
  <c r="E47" i="1"/>
  <c r="E159" i="1"/>
  <c r="E166" i="1" s="1"/>
  <c r="E157" i="1"/>
  <c r="E61" i="1"/>
  <c r="E167" i="1" l="1"/>
  <c r="E217" i="1" l="1"/>
  <c r="E14" i="1" l="1"/>
  <c r="E16" i="1"/>
  <c r="E24" i="1"/>
  <c r="E26" i="1"/>
  <c r="E28" i="1"/>
  <c r="E30" i="1"/>
  <c r="E32" i="1"/>
  <c r="E35" i="1"/>
  <c r="E37" i="1"/>
  <c r="E39" i="1"/>
  <c r="E119" i="1"/>
  <c r="E122" i="1"/>
  <c r="E169" i="1"/>
  <c r="E178" i="1" s="1"/>
  <c r="E179" i="1"/>
  <c r="E181" i="1"/>
  <c r="E184" i="1"/>
  <c r="E195" i="1"/>
  <c r="E206" i="1"/>
  <c r="E219" i="1"/>
  <c r="E214" i="1"/>
  <c r="E93" i="1"/>
  <c r="E96" i="1"/>
  <c r="E131" i="1"/>
  <c r="E127" i="1"/>
  <c r="E139" i="1" s="1"/>
  <c r="E124" i="1" l="1"/>
  <c r="E42" i="1"/>
  <c r="E205" i="1"/>
  <c r="E221" i="1"/>
  <c r="E64" i="1"/>
  <c r="E67" i="1" s="1"/>
  <c r="E222" i="1" l="1"/>
</calcChain>
</file>

<file path=xl/sharedStrings.xml><?xml version="1.0" encoding="utf-8"?>
<sst xmlns="http://schemas.openxmlformats.org/spreadsheetml/2006/main" count="315" uniqueCount="249">
  <si>
    <t>01.</t>
  </si>
  <si>
    <t>09.</t>
  </si>
  <si>
    <t>05.</t>
  </si>
  <si>
    <t>07.</t>
  </si>
  <si>
    <t>10.</t>
  </si>
  <si>
    <t>03.</t>
  </si>
  <si>
    <t>08.</t>
  </si>
  <si>
    <t>04.</t>
  </si>
  <si>
    <t>Asignavimų valdytojas</t>
  </si>
  <si>
    <t>Valstybės funkcijų klasifikacijos kodas</t>
  </si>
  <si>
    <t>Neringos meno mokyklos veiklos užtikrinimas</t>
  </si>
  <si>
    <t>Neringos sporto mokykla</t>
  </si>
  <si>
    <t>Neringos meno mokykla</t>
  </si>
  <si>
    <t>Iš viso 04 programai:</t>
  </si>
  <si>
    <t>Iš viso 05 programai:</t>
  </si>
  <si>
    <t>Iš viso 08  programai</t>
  </si>
  <si>
    <t>Iš viso 06 programai:</t>
  </si>
  <si>
    <t>Iš viso  07 programai:</t>
  </si>
  <si>
    <t>Iš viso 03 programai</t>
  </si>
  <si>
    <t>Neringos savivaldybės administracija</t>
  </si>
  <si>
    <t>Programos pavadinimas</t>
  </si>
  <si>
    <t>Iš viso 01 programai</t>
  </si>
  <si>
    <t>03.                                 Kultūros ir jaunimo veiklos programa</t>
  </si>
  <si>
    <t>Savivaldybės finansinių įsipareigojimų vykdymas</t>
  </si>
  <si>
    <t>Piniginės socialinės paramos nepasiturintiems gyventojams skyrimas ir mokėjimas</t>
  </si>
  <si>
    <t>Neringos gimnazijos veiklos užtikrinimas</t>
  </si>
  <si>
    <t>Neringos gimnazija</t>
  </si>
  <si>
    <t xml:space="preserve">Neringos sporto mokyklos veiklos užtikrinimas </t>
  </si>
  <si>
    <t>Neringos socialinių paslaugų centras</t>
  </si>
  <si>
    <t>Priemonės/veiklos pavadinimas</t>
  </si>
  <si>
    <t>Mero fondas</t>
  </si>
  <si>
    <t>Sporto renginių savivaldybėje ar partnerio teisėmis organizavimas</t>
  </si>
  <si>
    <t>Iš viso 02 programai</t>
  </si>
  <si>
    <t>01.                                 Savivaldybės valdymo programa</t>
  </si>
  <si>
    <t>Neringos muziejai</t>
  </si>
  <si>
    <t>Neringos  muziejai veiklos užtikrinimas, iš jų:</t>
  </si>
  <si>
    <t>Kultūros ir meno renginių organizavimui</t>
  </si>
  <si>
    <t>Liudviko Rėzos premijos skyrimas</t>
  </si>
  <si>
    <t>Meno stipendijos skyrimas</t>
  </si>
  <si>
    <t>Bažnyčių veiklos užtikrinimas</t>
  </si>
  <si>
    <t>Raganų kalno simpoziumo organizavimas</t>
  </si>
  <si>
    <t>A. Zavišos paramos ir labdaros fondo kasmetinio renginio organizavimas</t>
  </si>
  <si>
    <t>Visuomeninio transporto kompensacijų mokėjimas</t>
  </si>
  <si>
    <t>Teritorijų planavimo dokumentų rengimas</t>
  </si>
  <si>
    <t>Atliekų tvarkymas</t>
  </si>
  <si>
    <t>Dalyvavimas parodose ir verslo misijose</t>
  </si>
  <si>
    <t>Žurnalistų vizitų organizavimas</t>
  </si>
  <si>
    <t>Atmintinų datų minėjimas</t>
  </si>
  <si>
    <t>Savivaldybės komunikacijų proceso ir ryšių su visuomene užtikrinimas</t>
  </si>
  <si>
    <t>Vėtrungių tvarkyba</t>
  </si>
  <si>
    <t>Triukšmo stebėsenos vykdymas tyliosiose zonose ir pagal skundus</t>
  </si>
  <si>
    <t>Fotografijos seminaro Mero premijos skyrimas</t>
  </si>
  <si>
    <t>VšĮ Nidos oro parkas veiklos užtikrinimas</t>
  </si>
  <si>
    <t>Ambulatorinės reabilitacijos paslaugų teikimo užtikrinimas Neringos PSPC</t>
  </si>
  <si>
    <t>Vaikų ir jaunimo sveikatos priežiūra</t>
  </si>
  <si>
    <t>Savivaldybės visuomenės sveikatos rėmimo specialiosios programos  priemonių įgyvendinimas</t>
  </si>
  <si>
    <t>Renginių, pedagogų kompetencijų tobulinimui, organizavimas</t>
  </si>
  <si>
    <t>Pedagoginės psichologinės pagalbos teikimas</t>
  </si>
  <si>
    <t>Socialinių projektų, vykdomų  nevyriausybinių ir kitų organizacijų, dalinis finansavimas</t>
  </si>
  <si>
    <t>Odontologinių palaugų teikimo Neringos PSPC užtikrinimas</t>
  </si>
  <si>
    <t>Liudviko Rėzos kultūros centro veiklos užtikrinimas, iš jų:</t>
  </si>
  <si>
    <t>Neringos socialinių paslaugų centro veiklos užtikrinimas</t>
  </si>
  <si>
    <t>Nidos lopšelio-darželio „Ąžuoliukas“ veiklos užtikrinimas</t>
  </si>
  <si>
    <t>„Euro art“ narystės mokėjimo užtikrinimas</t>
  </si>
  <si>
    <t>Nidos kultūros ir turizmo informacijos centro „Agila“ veiklos užtikrinimas, iš jų:</t>
  </si>
  <si>
    <t xml:space="preserve">Nidos lopšelis- darželis  „Ąžuoliukas“ </t>
  </si>
  <si>
    <t>Liudviko Rėzos kultūros centras</t>
  </si>
  <si>
    <t>Nidos kultūros ir turizmo informacijos centras „Agila“</t>
  </si>
  <si>
    <t>Mėlynosios vėliavos koordinavimas</t>
  </si>
  <si>
    <t>Ambulatorinės gydytojo pagalbos teikimas  Neringos PSPC po šeimos gydytojų darbo  valandų, savaitgaliais ir švenčių dienomis iki 22.00 val. nuo birželio 1 d. iki rugpjūčio 31 d.</t>
  </si>
  <si>
    <t>Pedagogų inovacijų skatinimas</t>
  </si>
  <si>
    <t>Neringos savivaldybės Viktoro Miliūno viešosios bibliotekos veiklos užtikrinimas</t>
  </si>
  <si>
    <t>Neringos savivaldybės Viktoro Miliūno viešoji biblioteka</t>
  </si>
  <si>
    <t>Biudžetinė įstaiga „Paslaugos Neringai“</t>
  </si>
  <si>
    <t>Neringos savivaldybės Kontrolės ir audito tarnybos darbo organizavimo užtikrinimas</t>
  </si>
  <si>
    <t>Neringos savivaldybės tarybos darbo organizavimo užtikrinimas</t>
  </si>
  <si>
    <t>Neringos savivaldybės Kontrolės ir audito  tarnybos finansinio, ūkinio bei materialinio aptarnavimo užtikrinimas</t>
  </si>
  <si>
    <t>Pažangios, tolygios ir prieinamos informacinių ir ryšių technologijų infrastruktūros sukūrimas</t>
  </si>
  <si>
    <t>Šiuolaikinius poreikius atitinkančios neformaliojo ugdymo įstaigų veiklos užtikrinimas</t>
  </si>
  <si>
    <t>Pedagogų kompetencijų  tobulinimo organizavimas</t>
  </si>
  <si>
    <t>Ugdymo programų rėmimo įgyvendinimas</t>
  </si>
  <si>
    <t>Motyvavimo ugdymui (si) sistemų sukūrimas bei tobulinimas</t>
  </si>
  <si>
    <t>Fiziniam aktyvumui skirtos infrastruktūros ir erdvių sukūrimas, atnaujinimas ir pritaikymas</t>
  </si>
  <si>
    <t>Aktyvaus poilsio, laisvalaikio, sporto infrastruktūros atnaujinimas ir įrengimas</t>
  </si>
  <si>
    <t>Sporto renginių organizavimas ir sporto  propagavimas</t>
  </si>
  <si>
    <t>Geriausiųjų sportininkų skatinimas</t>
  </si>
  <si>
    <t>Bendrų veiklų ir projektų tarp NVO ir viešojo sektoriaus įgyvendinimas</t>
  </si>
  <si>
    <t>Esamų teikiamų socialinių paslaugų rūšių (bendrųjų socialinių paslaugų, socialinės priežiūros paslaugų, socialinės globos paslaugų) išlaikymas ir išplėtimas, socialinės paramos užtikrinimas</t>
  </si>
  <si>
    <t>Vienkartinių, tikslinių, sąlyginų ir periodinių pašalpų mokėjimas</t>
  </si>
  <si>
    <t>Socialinių paslaugų įstaigų finansavimas ir pirkimas</t>
  </si>
  <si>
    <t>Parengti žiedinės ekonomikos procesų įgyvendinimo programą ir užtikrinti sklandų jos vykdymą</t>
  </si>
  <si>
    <t>Sukurti priemones aplinkos būklės kokybės gerinimui bei išsaugojimui</t>
  </si>
  <si>
    <t>Kokybiškų sveikatos paslaugų organizavimas</t>
  </si>
  <si>
    <t>Neringos PSPC veiklos rėmimas darbo sąlygų gerinimas</t>
  </si>
  <si>
    <t xml:space="preserve">Neringos PSPC Palaikomojo gydymo ir slaugos skyriaus veiklos užtikrinimas </t>
  </si>
  <si>
    <t>Bendruomenės sveikatos priežiūros paslaugų prieinamumą užtikrinančių projektų ir (ar) programų įgyvendinimas</t>
  </si>
  <si>
    <t>Efektyvių triukšmo valdymo priemonių įgyvendinimas ir komunikacija</t>
  </si>
  <si>
    <t>Šaligatvių ir gatvių  dangų remontas</t>
  </si>
  <si>
    <t>Uostų ir prieplaukų infrastruktūros sukūrimas ir vystymas</t>
  </si>
  <si>
    <t>Paveldo objektų sutvarkymas ir priežiūra</t>
  </si>
  <si>
    <t>Neringos kurorto pristatymas tarptautiniuose, regioniniuose  ir nacionaliniuose turizmo renginiuose ir parodose</t>
  </si>
  <si>
    <t>Efektyvių rinkodaros priemonių, kuriomis siekiama išryškinti Neringos kurorto išskirtinumą, kūrimas ir įgyvendinimas</t>
  </si>
  <si>
    <t>Turizmo rinkodaros priemonių  įgyvendinimas</t>
  </si>
  <si>
    <t>Efektyvios turizmo informacijos centro veiklos orgnizavimas</t>
  </si>
  <si>
    <t>Bendradarbiavimo bei turizmo paslaugų plėtros vykdymas</t>
  </si>
  <si>
    <t>Turizmo informacijos centro interneto svetainės plėtra</t>
  </si>
  <si>
    <t>Straipsnių parengimas bei spausdinimas</t>
  </si>
  <si>
    <t>Turizmo sklaidos priemonių gamyba</t>
  </si>
  <si>
    <t>Bendradarbiavimo, bendrų projektų iniciavimas ir dalyvavimas juose bei prisiimtų įsipareigojimų užtikrinimas</t>
  </si>
  <si>
    <t>Projektinės dokumentacijos bei strateginių dokumentų rengimas</t>
  </si>
  <si>
    <t>Narystės, mokesčių ir prisiimtų įsipareigojimų apmokėjimas</t>
  </si>
  <si>
    <t>Prisiimtų bendradarbiavimo įsipareigojimų vykdymas</t>
  </si>
  <si>
    <t>Vietos unikalumą ir kultūrą skatinančių tarptautinių, nacionalinių ir regioninių partnerysčių inicijavimas ir įgyvendinimas</t>
  </si>
  <si>
    <t xml:space="preserve"> ES sertifikuotų ir nacionalinio lygmens kultūros kelių,  kultūrinių maršrutų sukūrimas, dalyvavimas juose</t>
  </si>
  <si>
    <t>Unikalių, kultūrinę tapatybę stiprinančių ir nacionalinio bei tarptautinio lygio kultūros projektų organizavimas</t>
  </si>
  <si>
    <t>Kultūros ir meno sričių ir programų projektų finansavimas ir įgyvendinimas</t>
  </si>
  <si>
    <t>Etninės kultūros ir istorinio paveldo bei tradicijų išsaugojimas ir kultūrinės edukacijos paslaugų plėtra</t>
  </si>
  <si>
    <t>Vietos gyventojų savirealizacijai, užimtumui ir bendradarbiavimui palankių sąlygų sudarymas</t>
  </si>
  <si>
    <t>Kokybiškos jaunimo politikos įgyvendinimas</t>
  </si>
  <si>
    <t>Efektyvus Neringos savivaldybės administracijos darbo organizavimas</t>
  </si>
  <si>
    <t>Šiuolaikinius poreikius atitinkančios ikimokyklinių ir bendrojo ugdymo įstaigų veiklos užtikrinimas</t>
  </si>
  <si>
    <t>Būsto ir gyvenamosios aplinkos pritaikymas žmonėms su negalia</t>
  </si>
  <si>
    <t>Susisiekimo dangų atnaujinimas</t>
  </si>
  <si>
    <t>Efektyvaus Nidos aerodromo veiklos organizavimas</t>
  </si>
  <si>
    <t>Viešųjų erdvių sutvarkymas ir priežiūra</t>
  </si>
  <si>
    <t>Atsinaujinančių  energijos šaltinių plėtros vykdymas</t>
  </si>
  <si>
    <t>04.                                                                             Socialinės paramos programa</t>
  </si>
  <si>
    <t>06.                                                      Aplinkos apsaugos programa</t>
  </si>
  <si>
    <t>08.                                                      Sveikatos priežiūros programa</t>
  </si>
  <si>
    <t>Informacinių ir ryšių technologijų veiklos ir plėtros savivaldybės institucijose ir administracijoje užtikrinimas</t>
  </si>
  <si>
    <t>Korupcijos prevencijos programų įgyvendinimas</t>
  </si>
  <si>
    <t xml:space="preserve">Nusikalstamų veikų prevencijos  programų įgyvendinimas </t>
  </si>
  <si>
    <t>Nusikalstamų veikų ir teisės pažeidimų prevencijos programos įgyvendinimas</t>
  </si>
  <si>
    <t>Neringos savivaldybės administracijos valstybės tarnautojų ir darbuotojų  darbo organizavimas</t>
  </si>
  <si>
    <t>Efektyvus kultūros įstaigų veiklos organizavimas ir užtikrinimas</t>
  </si>
  <si>
    <t>Neringos savivaldybės stipendijos rašytojui, reziduojančiam Tarptautiniame vertėjų ir rašytojų centre, skyrimas</t>
  </si>
  <si>
    <t>G.D Kuverto kapo sutvarkymas</t>
  </si>
  <si>
    <t>Efektyvios įvairių sektorių darbuotojų kvalifikacijos didinimo ir kompetencijų ugdymo priemonių sistemos sukūrimas</t>
  </si>
  <si>
    <t>Kūrybinių rezidencijų ekosistemos sukūrimas ir vystymas</t>
  </si>
  <si>
    <t>Neringos savivaldybės institucijų ir įstaigų darbuotojų kvalifikacijos kėlimo organizavimas</t>
  </si>
  <si>
    <t>Stipendijos kultūros ir meno kūrėjams</t>
  </si>
  <si>
    <t>Sveiką gyvenseną skatinančių projektų ir (ar) programų įgyvendinimas</t>
  </si>
  <si>
    <t>L. Rėzos paminklo tvarkyba</t>
  </si>
  <si>
    <t>Dalyvaujamojo biudžeto įgyvendinimas</t>
  </si>
  <si>
    <t>Dalyvaujamojo biudžeto projektų įgyvendinimas</t>
  </si>
  <si>
    <t>Mero rezervas</t>
  </si>
  <si>
    <t>Rėmimo ir motyvavimo programos sukūrimas specialistams, siekiant juos pritraukti ir išlaikyti</t>
  </si>
  <si>
    <t>IŠVISO:</t>
  </si>
  <si>
    <t>Etnografinių kapinių  tvarkyba</t>
  </si>
  <si>
    <t>Nekilnojamųjų kultūros paveldo objektų tvarkyba</t>
  </si>
  <si>
    <t>Nidos švyturio statinių komplekso įveiklinimas</t>
  </si>
  <si>
    <t>Tarptautinių projektų įgyvendinimas</t>
  </si>
  <si>
    <t>Savivaldybės aplinkos monitoringo vykdymas</t>
  </si>
  <si>
    <t>Krantotvarkos veiklos įgyvendinimas</t>
  </si>
  <si>
    <t>Informacinių technologijų valdymo ir raštingumo didinimo priemonių įgyvendinimas</t>
  </si>
  <si>
    <t>Kibernetinio saugumo  priemonių įgyvendinimas</t>
  </si>
  <si>
    <t>Informacinių technologijų valdymo ir raštingumo veiklos organizavimas</t>
  </si>
  <si>
    <t>Savivaldos, mokslo ir verslo subjektų partnerystės pagrindu grįstų projektų įgyvendinimas</t>
  </si>
  <si>
    <t>Visuomenės sveikatos priežiūra ugdymo įstaigose</t>
  </si>
  <si>
    <t>02.                                 Švietimo ir sporto veiklos programa</t>
  </si>
  <si>
    <t>05.                            Miesto infrastruktūros priežiūros ir plėtros programa</t>
  </si>
  <si>
    <t>Biudžetinės įstaigos „Paslaugos Neringai“ veiklos organizavimas</t>
  </si>
  <si>
    <t>Biudžetinės įstaigos  „Paslaugos Neringai“ veiklos organizavimas užtikrinant kontrolės postų darbą</t>
  </si>
  <si>
    <t>Kultūros ir turizmo maršruto „Nuostabiosios žemės beieškant“ įgyvendinimas</t>
  </si>
  <si>
    <t>Pastato Skruzdynės g. 6, Neringa (Dailininko E.Mollenhauerio namo) tvarkyba, įkuriant muziejinę ekspoziciją ir tarptautinę menininkų rezidenciją</t>
  </si>
  <si>
    <t>Jaunimo atvirosios erdvės „Loftas“ renginių jaunimui organizavimas</t>
  </si>
  <si>
    <t>Projekto „Atsinaujinančių energijos išteklių panaudojimas Neringos savialdybės administracijos valdomuose pastatuose KKS-P-77(2020/1.2.1./1)“</t>
  </si>
  <si>
    <t>Teikiamų paslaugų skaitmenizavimo vykdymas</t>
  </si>
  <si>
    <t>Neringos savivaldybės teikiamų paslaugų skaitmenizavimas</t>
  </si>
  <si>
    <t>Paveldo objektų aktualizavimas</t>
  </si>
  <si>
    <t>Meno premijos, skirtos tarptautiniam tapybos plenero "Nidos ekspresija" dalyviams skyrimas</t>
  </si>
  <si>
    <t>Esamų viešųjų erdvių ir objektų sutvarkymas, bei nepertraukiamos priežiūros užtikrinimas</t>
  </si>
  <si>
    <t>Vykdyti aplinkos elementų stebėseną</t>
  </si>
  <si>
    <t>Savivaldybei priklausomų miškų priežiūros vykdymas</t>
  </si>
  <si>
    <t>Turizmo informacijos vizualinės informacijos infrastruktūros sukūrimas bei įgyvendinimas</t>
  </si>
  <si>
    <t>Projektas "ECOMARINAS" (Interreg V-A Pietų Baltijos bendradarbiavimo per sieną programa)</t>
  </si>
  <si>
    <t>Sveikatos priežiūros specialistų kvalifikacijos kėlimas</t>
  </si>
  <si>
    <t>Kultūros įstaigų veiklos modernizavimas ir fizinės bei informacinės infrastruktūros atnaujinimas, nekultūrinės paskirties infrastruktūros objektų bei teritorijų (miesto viešųjų erdvių) pritaikymas kultūros produktams</t>
  </si>
  <si>
    <t>KTIC "Agila" kultūros inovacijų projektų įgyvendinimas ir viešinimas</t>
  </si>
  <si>
    <t xml:space="preserve">VMVB kultūros inovacijų projektų įgyvendinimas ir viešinimas </t>
  </si>
  <si>
    <t>Tūkst. Eur</t>
  </si>
  <si>
    <t>Iš viso</t>
  </si>
  <si>
    <t>PATVIRTINTA</t>
  </si>
  <si>
    <t>Neringos savivaldybės tarybos</t>
  </si>
  <si>
    <t>3 priedas</t>
  </si>
  <si>
    <t>Biudžetinės įstaigos „Paslaugos Neringai“ veiklos užtikrinimas</t>
  </si>
  <si>
    <t>Gyvūnų sugavimo, karantinavimo, kastracijos bei gaišenų surinkimo paslauga</t>
  </si>
  <si>
    <t>Fizioterapijos, rentgeno ir laboratorijos paslaugų teikimo ir įrangos įsigijimo  Neringos PSPC užtikrinimas</t>
  </si>
  <si>
    <t>Socialinių renginių, organizuojamų savivaldybės, finansavimas</t>
  </si>
  <si>
    <t xml:space="preserve">Saulės elektrinės įrengimas Nidoje </t>
  </si>
  <si>
    <t>Projektas „Gamta grįstas sveikatingumas – nauja Pietų Baltijos regiono darnaus vystymosi koncepcija“</t>
  </si>
  <si>
    <t>07.                 Turizmo, rekreacijos, smulkaus ir vidutinio verslo programa</t>
  </si>
  <si>
    <t>Teritorijų priežiūra</t>
  </si>
  <si>
    <t xml:space="preserve">2026 m. vasario 26 d. </t>
  </si>
  <si>
    <t xml:space="preserve">NERINGOS SAVIVALDYBĖS 2026 METŲ BIUDŽETO ASIGNAVIMAI SAVARANKIŠKOMS FUNKCIJOMS VYKDYTI                      </t>
  </si>
  <si>
    <t>Neringos savivaldybės tarybos finansinio, ūkinio ir materialinio aptarnavimo užtikrinimas</t>
  </si>
  <si>
    <t xml:space="preserve">Juodkrantės IU pastato modernizavimas </t>
  </si>
  <si>
    <t>Vertingųjų kultūros paveldo savybių nustatymus</t>
  </si>
  <si>
    <t>Daugiafunkcinių kultūros objektų įrengimas</t>
  </si>
  <si>
    <t>Daugiafunkcinio kultūros centro statyba Nidoje (Vasaros estrados konversija)</t>
  </si>
  <si>
    <t>Prisiimtų bendradarbiavimo įsipareigojimų vykdymas ir narysčių apmokėjimas</t>
  </si>
  <si>
    <t>Neringos savivaldybės stipendijos vizualiųjų menų kūrėjams Lietuvos nacionalinio dailės muziejaus Pamario galerijoje skyrimas</t>
  </si>
  <si>
    <t>Nematerialaus kultūros paveldo vertybių sąvado papildmas nauja nematerialaus kultūros paveldo byla</t>
  </si>
  <si>
    <t>Muziejinių vertybių ir eksponatų įsijgijimas ir saugojimas</t>
  </si>
  <si>
    <t>Kuršių nerijos istorijos muziejaus ekspozicijos koncepcijos parengimas, ekspozicijos atnaujinimo darbai</t>
  </si>
  <si>
    <t>KTIC "Agila" mėgėjų kolektyvų skatinimas</t>
  </si>
  <si>
    <t>Viešųjų paslaugų pasiūlos vystymo užtikrinimas,viešosios infrastruktūros ir jos būklės, specialiųjų poreikių turintiems gyventojams, pagerinimas</t>
  </si>
  <si>
    <t>Viešųjų paslaugų pasiūlos vystymo užtikrinimas, viešosios infrastruktūros ir jos būklės, specialiųjų poreikių turintiems gyventojams, pagerinimas</t>
  </si>
  <si>
    <t>Želdynių priežiūros įgyvendinimas</t>
  </si>
  <si>
    <t>Juodkrantės raganų kalno sutvarkymas</t>
  </si>
  <si>
    <t>Krantinių infrastruktūros atnaujinimas</t>
  </si>
  <si>
    <t>Nidos krantinės atnaujinimas</t>
  </si>
  <si>
    <t>Pervalkos prieplaukos įrengimas</t>
  </si>
  <si>
    <t>Infrastruktūros tinkamos buriavimui ir kitoms vandens sporto veikloms pritaikyms</t>
  </si>
  <si>
    <t>Molo  prie sporto mokyklos sutvarkymas</t>
  </si>
  <si>
    <t>Ekologiško transporto paslaugos sukūrimas ir būtinosios infrastruktūros įrengimas</t>
  </si>
  <si>
    <t>Elektromobilių įkrovimo stotelių įrengimas</t>
  </si>
  <si>
    <t>Vilų gatvės rekonstrukcija</t>
  </si>
  <si>
    <t>Daugiabučių modernizavimo programos parengimas ir kvartalinės renovacijos vykdymas</t>
  </si>
  <si>
    <t>Daugiabučių namų renovacija</t>
  </si>
  <si>
    <t xml:space="preserve">     </t>
  </si>
  <si>
    <t>Efektyvios smulkaus ir vidutinio vietinio verslo rėmimo sistemos</t>
  </si>
  <si>
    <t>Projektas"Interguotos viešojo transporto sistemos diegimas Klaipėdos regione"</t>
  </si>
  <si>
    <t>Viešųjų paslaugų (viešojo transporto) teikimo administravimas pagal pavedimo sutartį</t>
  </si>
  <si>
    <t>Projektas " Klaipėdos regiono turistinio patrauklumo didinimas"</t>
  </si>
  <si>
    <t>Paslaugų sektoriaus įstaigų aptarnavimo kokybės vertinimo sistemos sukūrimas ir įgyvendinimas</t>
  </si>
  <si>
    <t>Paslaugų sektoriaus įstaigų aptarnavimo kokybės vertinimo sistemos sukūrimas</t>
  </si>
  <si>
    <t>Civilinės saugos organizavimas</t>
  </si>
  <si>
    <t xml:space="preserve"> </t>
  </si>
  <si>
    <t>Tradicinės žvejybos ir marinistinio paveldo vertybių aktualizavimas, tvarkymas ir įveiklinimas</t>
  </si>
  <si>
    <t xml:space="preserve">Neringos muziejai kultūros inovacijų projektų įgyvendinimas ir viešinimas </t>
  </si>
  <si>
    <t xml:space="preserve">  </t>
  </si>
  <si>
    <t>Juodkrantės evangelikų liuteronų bažnyčios aktualizavimas ir įveiklinimas</t>
  </si>
  <si>
    <t>sprendimo Nr. T1-</t>
  </si>
  <si>
    <t>Neringos gimnazijos įvaizdžio pritraukiant ugdytinius formavimo strategija</t>
  </si>
  <si>
    <t>Darnaus judumo priemonių diegimas</t>
  </si>
  <si>
    <t>Darnaus judumo priemonių diegimas Neringos savivaldybėje</t>
  </si>
  <si>
    <t>Savivaldybės gyvenamojo būsto fondo  plėtra</t>
  </si>
  <si>
    <t>Savivaldybės būsto atnaujinimas</t>
  </si>
  <si>
    <t>Kontrolės ir audito tarnyba</t>
  </si>
  <si>
    <t>Neringos meno mokyklos pastato atnaujinimas</t>
  </si>
  <si>
    <t xml:space="preserve">Sporto zonų atnaujinimas ir įrengimas </t>
  </si>
  <si>
    <t>Liudviko Rėzos kultūros centro mėgėjų meno  kolektyvų skatinimas</t>
  </si>
  <si>
    <t>Dviračių tako atkarpos įrengimas nuo privažiuojamojo rajoninio kelio Nr. 2210 iki Preilos g. 10A</t>
  </si>
  <si>
    <t>Efektyvios smulkaus ir vidutinio vietinio verslo rėmimo sistemos sukūrimas ir realizavimas</t>
  </si>
  <si>
    <t xml:space="preserve">Edukacinių renginių mokiniams organizavimas </t>
  </si>
  <si>
    <t>Pasirengimas ir dalyvavimas Lietuvos moksleivių dainų šventėje</t>
  </si>
  <si>
    <t>06.</t>
  </si>
  <si>
    <t>05.-08.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</si>
</sst>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1"/>
      <color indexed="8"/>
      <name val="Calibri"/>
      <family val="2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/>
    <xf numFmtId="164" fontId="5" fillId="0" borderId="1" xfId="0" applyNumberFormat="1" applyFont="1" applyBorder="1"/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164" fontId="6" fillId="0" borderId="1" xfId="0" applyNumberFormat="1" applyFont="1" applyBorder="1"/>
    <xf numFmtId="164" fontId="7" fillId="0" borderId="1" xfId="0" applyNumberFormat="1" applyFont="1" applyBorder="1"/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2" fillId="0" borderId="3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" fillId="2" borderId="1" xfId="0" applyFont="1" applyFill="1" applyBorder="1"/>
    <xf numFmtId="0" fontId="5" fillId="0" borderId="1" xfId="0" applyFont="1" applyBorder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0" borderId="1" xfId="0" applyFont="1" applyBorder="1"/>
    <xf numFmtId="0" fontId="2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3" xfId="0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10" fillId="0" borderId="0" xfId="0" applyFont="1" applyAlignment="1">
      <alignment wrapText="1"/>
    </xf>
    <xf numFmtId="164" fontId="2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5" fillId="0" borderId="1" xfId="0" applyNumberFormat="1" applyFont="1" applyFill="1" applyBorder="1"/>
  </cellXfs>
  <cellStyles count="3">
    <cellStyle name="Įprastas" xfId="0" builtinId="0"/>
    <cellStyle name="Įprastas 4" xfId="1" xr:uid="{00000000-0005-0000-0000-000001000000}"/>
    <cellStyle name="Normal 2" xfId="2" xr:uid="{7932861C-2573-4ABA-AAAB-7B92BD85B88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2"/>
  <sheetViews>
    <sheetView tabSelected="1" topLeftCell="A45" zoomScale="93" zoomScaleNormal="93" workbookViewId="0">
      <selection activeCell="J54" sqref="J54"/>
    </sheetView>
  </sheetViews>
  <sheetFormatPr defaultRowHeight="15" x14ac:dyDescent="0.25"/>
  <cols>
    <col min="1" max="1" width="20.140625" customWidth="1"/>
    <col min="2" max="2" width="13.7109375" customWidth="1"/>
    <col min="3" max="3" width="52.7109375" customWidth="1"/>
    <col min="4" max="4" width="26" customWidth="1"/>
    <col min="5" max="5" width="18.42578125" customWidth="1"/>
  </cols>
  <sheetData>
    <row r="1" spans="1:5" ht="16.5" customHeight="1" x14ac:dyDescent="0.25">
      <c r="D1" s="66" t="s">
        <v>182</v>
      </c>
      <c r="E1" s="66"/>
    </row>
    <row r="2" spans="1:5" ht="15" customHeight="1" x14ac:dyDescent="0.25">
      <c r="D2" s="66" t="s">
        <v>183</v>
      </c>
      <c r="E2" s="66"/>
    </row>
    <row r="3" spans="1:5" ht="15" customHeight="1" x14ac:dyDescent="0.25">
      <c r="D3" s="66" t="s">
        <v>193</v>
      </c>
      <c r="E3" s="66"/>
    </row>
    <row r="4" spans="1:5" ht="15" customHeight="1" x14ac:dyDescent="0.25">
      <c r="D4" s="66" t="s">
        <v>233</v>
      </c>
      <c r="E4" s="66"/>
    </row>
    <row r="5" spans="1:5" ht="15" customHeight="1" x14ac:dyDescent="0.25">
      <c r="D5" s="66" t="s">
        <v>184</v>
      </c>
      <c r="E5" s="66"/>
    </row>
    <row r="6" spans="1:5" ht="15" customHeight="1" x14ac:dyDescent="0.25">
      <c r="E6" s="6"/>
    </row>
    <row r="7" spans="1:5" ht="15" customHeight="1" x14ac:dyDescent="0.25">
      <c r="A7" s="75" t="s">
        <v>194</v>
      </c>
      <c r="B7" s="75"/>
      <c r="C7" s="75"/>
      <c r="D7" s="75"/>
      <c r="E7" s="76"/>
    </row>
    <row r="8" spans="1:5" ht="15" customHeight="1" x14ac:dyDescent="0.25">
      <c r="A8" s="75"/>
      <c r="B8" s="75"/>
      <c r="C8" s="75"/>
      <c r="D8" s="75"/>
      <c r="E8" s="76"/>
    </row>
    <row r="9" spans="1:5" ht="31.5" customHeight="1" x14ac:dyDescent="0.25">
      <c r="E9" s="52"/>
    </row>
    <row r="10" spans="1:5" ht="31.5" customHeight="1" x14ac:dyDescent="0.25">
      <c r="E10" s="48" t="s">
        <v>180</v>
      </c>
    </row>
    <row r="11" spans="1:5" ht="15" customHeight="1" x14ac:dyDescent="0.25">
      <c r="A11" s="63" t="s">
        <v>20</v>
      </c>
      <c r="B11" s="71" t="s">
        <v>9</v>
      </c>
      <c r="C11" s="63" t="s">
        <v>29</v>
      </c>
      <c r="D11" s="63" t="s">
        <v>8</v>
      </c>
      <c r="E11" s="63" t="s">
        <v>181</v>
      </c>
    </row>
    <row r="12" spans="1:5" ht="15" customHeight="1" x14ac:dyDescent="0.25">
      <c r="A12" s="69"/>
      <c r="B12" s="72"/>
      <c r="C12" s="69"/>
      <c r="D12" s="69"/>
      <c r="E12" s="67"/>
    </row>
    <row r="13" spans="1:5" ht="42.75" customHeight="1" x14ac:dyDescent="0.25">
      <c r="A13" s="74"/>
      <c r="B13" s="73"/>
      <c r="C13" s="74"/>
      <c r="D13" s="74"/>
      <c r="E13" s="68"/>
    </row>
    <row r="14" spans="1:5" ht="45" customHeight="1" x14ac:dyDescent="0.25">
      <c r="A14" s="69" t="s">
        <v>33</v>
      </c>
      <c r="B14" s="7" t="s">
        <v>0</v>
      </c>
      <c r="C14" s="8" t="s">
        <v>75</v>
      </c>
      <c r="D14" s="63" t="s">
        <v>19</v>
      </c>
      <c r="E14" s="10">
        <f>E15</f>
        <v>619.9</v>
      </c>
    </row>
    <row r="15" spans="1:5" ht="36" customHeight="1" x14ac:dyDescent="0.25">
      <c r="A15" s="69"/>
      <c r="B15" s="7"/>
      <c r="C15" s="11" t="s">
        <v>195</v>
      </c>
      <c r="D15" s="68"/>
      <c r="E15" s="12">
        <v>619.9</v>
      </c>
    </row>
    <row r="16" spans="1:5" ht="33" customHeight="1" x14ac:dyDescent="0.25">
      <c r="A16" s="69"/>
      <c r="B16" s="13" t="s">
        <v>0</v>
      </c>
      <c r="C16" s="14" t="s">
        <v>74</v>
      </c>
      <c r="D16" s="63" t="s">
        <v>239</v>
      </c>
      <c r="E16" s="15">
        <f>E17</f>
        <v>111.2</v>
      </c>
    </row>
    <row r="17" spans="1:10" ht="31.5" x14ac:dyDescent="0.25">
      <c r="A17" s="69"/>
      <c r="B17" s="13"/>
      <c r="C17" s="9" t="s">
        <v>76</v>
      </c>
      <c r="D17" s="74"/>
      <c r="E17" s="16">
        <v>111.2</v>
      </c>
    </row>
    <row r="18" spans="1:10" ht="36.75" customHeight="1" x14ac:dyDescent="0.25">
      <c r="A18" s="69"/>
      <c r="B18" s="13" t="s">
        <v>0</v>
      </c>
      <c r="C18" s="14" t="s">
        <v>119</v>
      </c>
      <c r="D18" s="63" t="s">
        <v>19</v>
      </c>
      <c r="E18" s="17">
        <f>E19+E20+E21+E22+E23</f>
        <v>3258.3</v>
      </c>
    </row>
    <row r="19" spans="1:10" ht="30.75" customHeight="1" x14ac:dyDescent="0.25">
      <c r="A19" s="69"/>
      <c r="B19" s="13"/>
      <c r="C19" s="9" t="s">
        <v>133</v>
      </c>
      <c r="D19" s="69"/>
      <c r="E19" s="18">
        <v>2923.3</v>
      </c>
    </row>
    <row r="20" spans="1:10" ht="18" customHeight="1" x14ac:dyDescent="0.25">
      <c r="A20" s="69"/>
      <c r="B20" s="13"/>
      <c r="C20" s="19" t="s">
        <v>145</v>
      </c>
      <c r="D20" s="69"/>
      <c r="E20" s="18">
        <v>55</v>
      </c>
    </row>
    <row r="21" spans="1:10" ht="16.5" customHeight="1" x14ac:dyDescent="0.25">
      <c r="A21" s="69"/>
      <c r="B21" s="20"/>
      <c r="C21" s="21" t="s">
        <v>23</v>
      </c>
      <c r="D21" s="69"/>
      <c r="E21" s="22">
        <v>120</v>
      </c>
    </row>
    <row r="22" spans="1:10" ht="31.5" customHeight="1" x14ac:dyDescent="0.25">
      <c r="A22" s="69"/>
      <c r="B22" s="20"/>
      <c r="C22" s="21" t="s">
        <v>48</v>
      </c>
      <c r="D22" s="69"/>
      <c r="E22" s="22">
        <v>100</v>
      </c>
    </row>
    <row r="23" spans="1:10" ht="17.25" customHeight="1" x14ac:dyDescent="0.25">
      <c r="A23" s="69"/>
      <c r="B23" s="20"/>
      <c r="C23" s="21" t="s">
        <v>227</v>
      </c>
      <c r="D23" s="69"/>
      <c r="E23" s="22">
        <v>60</v>
      </c>
    </row>
    <row r="24" spans="1:10" ht="47.25" customHeight="1" x14ac:dyDescent="0.25">
      <c r="A24" s="69"/>
      <c r="B24" s="20"/>
      <c r="C24" s="14" t="s">
        <v>137</v>
      </c>
      <c r="D24" s="69"/>
      <c r="E24" s="23">
        <f>E25</f>
        <v>6</v>
      </c>
      <c r="J24" t="s">
        <v>228</v>
      </c>
    </row>
    <row r="25" spans="1:10" ht="31.5" customHeight="1" x14ac:dyDescent="0.25">
      <c r="A25" s="69"/>
      <c r="B25" s="24"/>
      <c r="C25" s="25" t="s">
        <v>139</v>
      </c>
      <c r="D25" s="69"/>
      <c r="E25" s="22">
        <v>6</v>
      </c>
    </row>
    <row r="26" spans="1:10" ht="31.5" customHeight="1" x14ac:dyDescent="0.25">
      <c r="A26" s="69"/>
      <c r="B26" s="26"/>
      <c r="C26" s="27" t="s">
        <v>146</v>
      </c>
      <c r="D26" s="69"/>
      <c r="E26" s="23">
        <f>E27</f>
        <v>61.2</v>
      </c>
    </row>
    <row r="27" spans="1:10" ht="61.5" customHeight="1" x14ac:dyDescent="0.25">
      <c r="A27" s="69"/>
      <c r="B27" s="28"/>
      <c r="C27" s="25" t="s">
        <v>146</v>
      </c>
      <c r="D27" s="69"/>
      <c r="E27" s="22">
        <v>61.2</v>
      </c>
      <c r="F27" s="6"/>
    </row>
    <row r="28" spans="1:10" ht="33" customHeight="1" x14ac:dyDescent="0.25">
      <c r="A28" s="69"/>
      <c r="B28" s="20" t="s">
        <v>0</v>
      </c>
      <c r="C28" s="29" t="s">
        <v>77</v>
      </c>
      <c r="D28" s="69"/>
      <c r="E28" s="23">
        <f>E29</f>
        <v>161</v>
      </c>
    </row>
    <row r="29" spans="1:10" ht="33" customHeight="1" x14ac:dyDescent="0.25">
      <c r="A29" s="69"/>
      <c r="B29" s="26"/>
      <c r="C29" s="21" t="s">
        <v>129</v>
      </c>
      <c r="D29" s="69"/>
      <c r="E29" s="22">
        <v>161</v>
      </c>
    </row>
    <row r="30" spans="1:10" ht="18.75" customHeight="1" x14ac:dyDescent="0.25">
      <c r="A30" s="69"/>
      <c r="B30" s="26"/>
      <c r="C30" s="29" t="s">
        <v>167</v>
      </c>
      <c r="D30" s="69"/>
      <c r="E30" s="23">
        <f>E31</f>
        <v>1</v>
      </c>
    </row>
    <row r="31" spans="1:10" ht="33" customHeight="1" x14ac:dyDescent="0.25">
      <c r="A31" s="69"/>
      <c r="B31" s="26"/>
      <c r="C31" s="21" t="s">
        <v>168</v>
      </c>
      <c r="D31" s="69"/>
      <c r="E31" s="22">
        <v>1</v>
      </c>
    </row>
    <row r="32" spans="1:10" ht="33" customHeight="1" x14ac:dyDescent="0.25">
      <c r="A32" s="69"/>
      <c r="B32" s="26"/>
      <c r="C32" s="29" t="s">
        <v>154</v>
      </c>
      <c r="D32" s="69"/>
      <c r="E32" s="23">
        <f>E33+E34</f>
        <v>10</v>
      </c>
    </row>
    <row r="33" spans="1:7" ht="33" customHeight="1" x14ac:dyDescent="0.25">
      <c r="A33" s="69"/>
      <c r="B33" s="26"/>
      <c r="C33" s="21" t="s">
        <v>156</v>
      </c>
      <c r="D33" s="69"/>
      <c r="E33" s="22">
        <v>2</v>
      </c>
    </row>
    <row r="34" spans="1:7" ht="17.25" customHeight="1" x14ac:dyDescent="0.25">
      <c r="A34" s="69"/>
      <c r="B34" s="26"/>
      <c r="C34" s="21" t="s">
        <v>155</v>
      </c>
      <c r="D34" s="69"/>
      <c r="E34" s="22">
        <v>8</v>
      </c>
    </row>
    <row r="35" spans="1:7" ht="17.25" customHeight="1" x14ac:dyDescent="0.25">
      <c r="A35" s="69"/>
      <c r="B35" s="26"/>
      <c r="C35" s="29" t="s">
        <v>143</v>
      </c>
      <c r="D35" s="69"/>
      <c r="E35" s="23">
        <f>E36</f>
        <v>40</v>
      </c>
    </row>
    <row r="36" spans="1:7" ht="18" customHeight="1" x14ac:dyDescent="0.25">
      <c r="A36" s="69"/>
      <c r="B36" s="26"/>
      <c r="C36" s="21" t="s">
        <v>144</v>
      </c>
      <c r="D36" s="74"/>
      <c r="E36" s="22">
        <v>40</v>
      </c>
    </row>
    <row r="37" spans="1:7" ht="29.25" customHeight="1" x14ac:dyDescent="0.25">
      <c r="A37" s="69"/>
      <c r="B37" s="20" t="s">
        <v>0</v>
      </c>
      <c r="C37" s="14" t="s">
        <v>161</v>
      </c>
      <c r="D37" s="81" t="s">
        <v>73</v>
      </c>
      <c r="E37" s="23">
        <f>E38</f>
        <v>377.8</v>
      </c>
    </row>
    <row r="38" spans="1:7" ht="31.5" customHeight="1" x14ac:dyDescent="0.25">
      <c r="A38" s="69"/>
      <c r="B38" s="13"/>
      <c r="C38" s="9" t="s">
        <v>162</v>
      </c>
      <c r="D38" s="68"/>
      <c r="E38" s="18">
        <v>377.8</v>
      </c>
    </row>
    <row r="39" spans="1:7" ht="45" customHeight="1" x14ac:dyDescent="0.25">
      <c r="A39" s="69"/>
      <c r="B39" s="13" t="s">
        <v>5</v>
      </c>
      <c r="C39" s="30" t="s">
        <v>132</v>
      </c>
      <c r="D39" s="63" t="s">
        <v>19</v>
      </c>
      <c r="E39" s="17">
        <f>E40+E41</f>
        <v>6</v>
      </c>
    </row>
    <row r="40" spans="1:7" ht="15.75" x14ac:dyDescent="0.25">
      <c r="A40" s="69"/>
      <c r="B40" s="13"/>
      <c r="C40" s="31" t="s">
        <v>131</v>
      </c>
      <c r="D40" s="67"/>
      <c r="E40" s="22">
        <v>4</v>
      </c>
    </row>
    <row r="41" spans="1:7" ht="15.75" x14ac:dyDescent="0.25">
      <c r="A41" s="69"/>
      <c r="B41" s="13"/>
      <c r="C41" s="31" t="s">
        <v>130</v>
      </c>
      <c r="D41" s="68"/>
      <c r="E41" s="22">
        <v>2</v>
      </c>
    </row>
    <row r="42" spans="1:7" ht="18.75" customHeight="1" x14ac:dyDescent="0.25">
      <c r="A42" s="74"/>
      <c r="B42" s="13"/>
      <c r="C42" s="14" t="s">
        <v>21</v>
      </c>
      <c r="D42" s="60"/>
      <c r="E42" s="17">
        <f>E14+E16+E18+E24+E26+E28+E30+E32+E35+E37+E39</f>
        <v>4652.4000000000005</v>
      </c>
    </row>
    <row r="43" spans="1:7" ht="31.5" x14ac:dyDescent="0.25">
      <c r="A43" s="63" t="s">
        <v>159</v>
      </c>
      <c r="B43" s="13" t="s">
        <v>1</v>
      </c>
      <c r="C43" s="32" t="s">
        <v>120</v>
      </c>
      <c r="D43" s="46"/>
      <c r="E43" s="17">
        <f>E44+E45+E46</f>
        <v>1482.5</v>
      </c>
    </row>
    <row r="44" spans="1:7" ht="31.5" customHeight="1" x14ac:dyDescent="0.25">
      <c r="A44" s="69"/>
      <c r="B44" s="13"/>
      <c r="C44" s="33" t="s">
        <v>62</v>
      </c>
      <c r="D44" s="47" t="s">
        <v>65</v>
      </c>
      <c r="E44" s="18">
        <v>552.70000000000005</v>
      </c>
    </row>
    <row r="45" spans="1:7" ht="19.5" customHeight="1" x14ac:dyDescent="0.25">
      <c r="A45" s="69"/>
      <c r="B45" s="13"/>
      <c r="C45" s="9" t="s">
        <v>196</v>
      </c>
      <c r="D45" s="47" t="s">
        <v>26</v>
      </c>
      <c r="E45" s="18">
        <v>2</v>
      </c>
    </row>
    <row r="46" spans="1:7" ht="19.5" customHeight="1" x14ac:dyDescent="0.25">
      <c r="A46" s="69"/>
      <c r="B46" s="13"/>
      <c r="C46" s="34" t="s">
        <v>25</v>
      </c>
      <c r="D46" s="46" t="s">
        <v>26</v>
      </c>
      <c r="E46" s="18">
        <v>927.8</v>
      </c>
      <c r="F46" s="6"/>
      <c r="G46" s="6"/>
    </row>
    <row r="47" spans="1:7" ht="29.25" customHeight="1" x14ac:dyDescent="0.25">
      <c r="A47" s="69"/>
      <c r="B47" s="13"/>
      <c r="C47" s="14" t="s">
        <v>78</v>
      </c>
      <c r="D47" s="9"/>
      <c r="E47" s="17">
        <f>E48+E49+E50</f>
        <v>928.4</v>
      </c>
    </row>
    <row r="48" spans="1:7" ht="18.75" customHeight="1" x14ac:dyDescent="0.25">
      <c r="A48" s="69"/>
      <c r="B48" s="13"/>
      <c r="C48" s="31" t="s">
        <v>10</v>
      </c>
      <c r="D48" s="46" t="s">
        <v>12</v>
      </c>
      <c r="E48" s="82">
        <v>514.9</v>
      </c>
    </row>
    <row r="49" spans="1:15" ht="33.75" customHeight="1" x14ac:dyDescent="0.25">
      <c r="A49" s="69"/>
      <c r="B49" s="13"/>
      <c r="C49" s="9" t="s">
        <v>240</v>
      </c>
      <c r="D49" s="46" t="s">
        <v>19</v>
      </c>
      <c r="E49" s="18">
        <v>40</v>
      </c>
    </row>
    <row r="50" spans="1:15" ht="18" customHeight="1" x14ac:dyDescent="0.25">
      <c r="A50" s="69"/>
      <c r="B50" s="13"/>
      <c r="C50" s="31" t="s">
        <v>27</v>
      </c>
      <c r="D50" s="46" t="s">
        <v>11</v>
      </c>
      <c r="E50" s="18">
        <v>373.5</v>
      </c>
    </row>
    <row r="51" spans="1:15" ht="25.5" customHeight="1" x14ac:dyDescent="0.25">
      <c r="A51" s="69"/>
      <c r="B51" s="13" t="s">
        <v>1</v>
      </c>
      <c r="C51" s="32" t="s">
        <v>79</v>
      </c>
      <c r="D51" s="13"/>
      <c r="E51" s="17">
        <f>E52+E53+E54</f>
        <v>58</v>
      </c>
    </row>
    <row r="52" spans="1:15" ht="32.25" customHeight="1" x14ac:dyDescent="0.25">
      <c r="A52" s="69"/>
      <c r="B52" s="13"/>
      <c r="C52" s="31" t="s">
        <v>56</v>
      </c>
      <c r="D52" s="63" t="s">
        <v>19</v>
      </c>
      <c r="E52" s="18">
        <v>5</v>
      </c>
    </row>
    <row r="53" spans="1:15" ht="17.25" customHeight="1" x14ac:dyDescent="0.25">
      <c r="A53" s="69"/>
      <c r="B53" s="13"/>
      <c r="C53" s="31" t="s">
        <v>70</v>
      </c>
      <c r="D53" s="69"/>
      <c r="E53" s="18">
        <v>3</v>
      </c>
    </row>
    <row r="54" spans="1:15" ht="31.5" customHeight="1" x14ac:dyDescent="0.25">
      <c r="A54" s="69"/>
      <c r="B54" s="13"/>
      <c r="C54" s="57" t="s">
        <v>234</v>
      </c>
      <c r="D54" s="74"/>
      <c r="E54" s="18">
        <v>50</v>
      </c>
    </row>
    <row r="55" spans="1:15" ht="22.5" customHeight="1" x14ac:dyDescent="0.25">
      <c r="A55" s="69"/>
      <c r="B55" s="13" t="s">
        <v>1</v>
      </c>
      <c r="C55" s="32" t="s">
        <v>80</v>
      </c>
      <c r="D55" s="61"/>
      <c r="E55" s="17">
        <f>E56+E57+E58</f>
        <v>21.4</v>
      </c>
    </row>
    <row r="56" spans="1:15" ht="33.75" customHeight="1" x14ac:dyDescent="0.25">
      <c r="A56" s="69"/>
      <c r="B56" s="13"/>
      <c r="C56" s="31" t="s">
        <v>245</v>
      </c>
      <c r="D56" s="46" t="s">
        <v>19</v>
      </c>
      <c r="E56" s="82">
        <v>7.5</v>
      </c>
    </row>
    <row r="57" spans="1:15" ht="30.75" customHeight="1" x14ac:dyDescent="0.25">
      <c r="A57" s="69"/>
      <c r="B57" s="13"/>
      <c r="C57" s="31" t="s">
        <v>246</v>
      </c>
      <c r="D57" s="13" t="s">
        <v>26</v>
      </c>
      <c r="E57" s="82">
        <v>11.9</v>
      </c>
    </row>
    <row r="58" spans="1:15" ht="36" customHeight="1" x14ac:dyDescent="0.25">
      <c r="A58" s="69"/>
      <c r="B58" s="13"/>
      <c r="C58" s="31" t="s">
        <v>57</v>
      </c>
      <c r="D58" s="46" t="s">
        <v>19</v>
      </c>
      <c r="E58" s="18">
        <v>2</v>
      </c>
    </row>
    <row r="59" spans="1:15" ht="37.5" customHeight="1" x14ac:dyDescent="0.25">
      <c r="A59" s="69"/>
      <c r="B59" s="13" t="s">
        <v>1</v>
      </c>
      <c r="C59" s="32" t="s">
        <v>81</v>
      </c>
      <c r="D59" s="34"/>
      <c r="E59" s="17">
        <f>E60</f>
        <v>43</v>
      </c>
      <c r="O59" t="s">
        <v>228</v>
      </c>
    </row>
    <row r="60" spans="1:15" ht="31.9" customHeight="1" x14ac:dyDescent="0.25">
      <c r="A60" s="69"/>
      <c r="B60" s="46"/>
      <c r="C60" s="31" t="s">
        <v>81</v>
      </c>
      <c r="D60" s="46" t="s">
        <v>19</v>
      </c>
      <c r="E60" s="18">
        <v>43</v>
      </c>
    </row>
    <row r="61" spans="1:15" ht="44.25" customHeight="1" x14ac:dyDescent="0.25">
      <c r="A61" s="69"/>
      <c r="B61" s="13" t="s">
        <v>6</v>
      </c>
      <c r="C61" s="32" t="s">
        <v>82</v>
      </c>
      <c r="D61" s="34"/>
      <c r="E61" s="17">
        <f>E62+E63</f>
        <v>22</v>
      </c>
    </row>
    <row r="62" spans="1:15" ht="29.45" customHeight="1" x14ac:dyDescent="0.25">
      <c r="A62" s="69"/>
      <c r="B62" s="13"/>
      <c r="C62" s="31" t="s">
        <v>83</v>
      </c>
      <c r="D62" s="77" t="s">
        <v>19</v>
      </c>
      <c r="E62" s="18">
        <v>2</v>
      </c>
    </row>
    <row r="63" spans="1:15" ht="21" customHeight="1" x14ac:dyDescent="0.25">
      <c r="A63" s="69"/>
      <c r="B63" s="13"/>
      <c r="C63" s="31" t="s">
        <v>241</v>
      </c>
      <c r="D63" s="78"/>
      <c r="E63" s="18">
        <v>20</v>
      </c>
    </row>
    <row r="64" spans="1:15" ht="32.25" customHeight="1" x14ac:dyDescent="0.25">
      <c r="A64" s="69"/>
      <c r="B64" s="13" t="s">
        <v>6</v>
      </c>
      <c r="C64" s="32" t="s">
        <v>84</v>
      </c>
      <c r="D64" s="34"/>
      <c r="E64" s="17">
        <f>E65+E66</f>
        <v>156.4</v>
      </c>
    </row>
    <row r="65" spans="1:11" ht="30" customHeight="1" x14ac:dyDescent="0.25">
      <c r="A65" s="69"/>
      <c r="B65" s="13"/>
      <c r="C65" s="31" t="s">
        <v>31</v>
      </c>
      <c r="D65" s="77" t="s">
        <v>19</v>
      </c>
      <c r="E65" s="18">
        <v>155.4</v>
      </c>
    </row>
    <row r="66" spans="1:11" ht="16.899999999999999" customHeight="1" x14ac:dyDescent="0.25">
      <c r="A66" s="69"/>
      <c r="B66" s="13"/>
      <c r="C66" s="31" t="s">
        <v>85</v>
      </c>
      <c r="D66" s="78"/>
      <c r="E66" s="18">
        <v>1</v>
      </c>
    </row>
    <row r="67" spans="1:11" ht="16.149999999999999" customHeight="1" x14ac:dyDescent="0.25">
      <c r="A67" s="74"/>
      <c r="B67" s="13"/>
      <c r="C67" s="14" t="s">
        <v>32</v>
      </c>
      <c r="D67" s="9"/>
      <c r="E67" s="17">
        <f>E43+E47+E51+E55+E59+E61+E64</f>
        <v>2711.7000000000003</v>
      </c>
    </row>
    <row r="68" spans="1:11" ht="18" customHeight="1" x14ac:dyDescent="0.25">
      <c r="A68" s="63" t="s">
        <v>22</v>
      </c>
      <c r="B68" s="13" t="s">
        <v>6</v>
      </c>
      <c r="C68" s="32" t="s">
        <v>99</v>
      </c>
      <c r="D68" s="63" t="s">
        <v>19</v>
      </c>
      <c r="E68" s="17">
        <f>E69+E70+E71+E72+E73+E74+E75</f>
        <v>165</v>
      </c>
    </row>
    <row r="69" spans="1:11" ht="18" customHeight="1" x14ac:dyDescent="0.25">
      <c r="A69" s="69"/>
      <c r="B69" s="13"/>
      <c r="C69" s="31" t="s">
        <v>197</v>
      </c>
      <c r="D69" s="69"/>
      <c r="E69" s="18">
        <v>10</v>
      </c>
    </row>
    <row r="70" spans="1:11" ht="18" customHeight="1" x14ac:dyDescent="0.25">
      <c r="A70" s="79"/>
      <c r="B70" s="13"/>
      <c r="C70" s="31" t="s">
        <v>39</v>
      </c>
      <c r="D70" s="67"/>
      <c r="E70" s="18">
        <v>40</v>
      </c>
    </row>
    <row r="71" spans="1:11" ht="20.25" customHeight="1" x14ac:dyDescent="0.25">
      <c r="A71" s="79"/>
      <c r="B71" s="13"/>
      <c r="C71" s="31" t="s">
        <v>148</v>
      </c>
      <c r="D71" s="67"/>
      <c r="E71" s="22">
        <v>10</v>
      </c>
    </row>
    <row r="72" spans="1:11" ht="19.5" customHeight="1" x14ac:dyDescent="0.25">
      <c r="A72" s="79"/>
      <c r="B72" s="13"/>
      <c r="C72" s="31" t="s">
        <v>136</v>
      </c>
      <c r="D72" s="67"/>
      <c r="E72" s="18">
        <v>15</v>
      </c>
    </row>
    <row r="73" spans="1:11" ht="39" customHeight="1" x14ac:dyDescent="0.25">
      <c r="A73" s="79"/>
      <c r="B73" s="13"/>
      <c r="C73" s="31" t="s">
        <v>232</v>
      </c>
      <c r="D73" s="67"/>
      <c r="E73" s="18">
        <v>14</v>
      </c>
      <c r="K73" t="s">
        <v>228</v>
      </c>
    </row>
    <row r="74" spans="1:11" ht="19.5" customHeight="1" x14ac:dyDescent="0.25">
      <c r="A74" s="79"/>
      <c r="B74" s="13"/>
      <c r="C74" s="31" t="s">
        <v>142</v>
      </c>
      <c r="D74" s="67"/>
      <c r="E74" s="18">
        <v>6</v>
      </c>
    </row>
    <row r="75" spans="1:11" ht="19.5" customHeight="1" x14ac:dyDescent="0.25">
      <c r="A75" s="79"/>
      <c r="B75" s="13"/>
      <c r="C75" s="31" t="s">
        <v>149</v>
      </c>
      <c r="D75" s="68"/>
      <c r="E75" s="18">
        <v>70</v>
      </c>
    </row>
    <row r="76" spans="1:11" ht="19.5" customHeight="1" x14ac:dyDescent="0.25">
      <c r="A76" s="79"/>
      <c r="B76" s="13"/>
      <c r="C76" s="32" t="s">
        <v>169</v>
      </c>
      <c r="D76" s="49"/>
      <c r="E76" s="17">
        <f>E77+E78</f>
        <v>70</v>
      </c>
    </row>
    <row r="77" spans="1:11" ht="19.5" customHeight="1" x14ac:dyDescent="0.25">
      <c r="A77" s="79"/>
      <c r="B77" s="13"/>
      <c r="C77" s="31" t="s">
        <v>150</v>
      </c>
      <c r="D77" s="46" t="s">
        <v>34</v>
      </c>
      <c r="E77" s="18">
        <v>10</v>
      </c>
    </row>
    <row r="78" spans="1:11" ht="34.5" customHeight="1" x14ac:dyDescent="0.25">
      <c r="A78" s="79"/>
      <c r="B78" s="13"/>
      <c r="C78" s="31" t="s">
        <v>229</v>
      </c>
      <c r="D78" s="63" t="s">
        <v>19</v>
      </c>
      <c r="E78" s="18">
        <v>60</v>
      </c>
    </row>
    <row r="79" spans="1:11" ht="19.5" customHeight="1" x14ac:dyDescent="0.25">
      <c r="A79" s="79"/>
      <c r="B79" s="13"/>
      <c r="C79" s="32" t="s">
        <v>198</v>
      </c>
      <c r="D79" s="67"/>
      <c r="E79" s="17">
        <f>E80</f>
        <v>5</v>
      </c>
    </row>
    <row r="80" spans="1:11" ht="32.25" customHeight="1" x14ac:dyDescent="0.25">
      <c r="A80" s="79"/>
      <c r="B80" s="13"/>
      <c r="C80" s="31" t="s">
        <v>199</v>
      </c>
      <c r="D80" s="67"/>
      <c r="E80" s="18">
        <v>5</v>
      </c>
    </row>
    <row r="81" spans="1:5" ht="47.25" x14ac:dyDescent="0.25">
      <c r="A81" s="79"/>
      <c r="B81" s="13" t="s">
        <v>6</v>
      </c>
      <c r="C81" s="32" t="s">
        <v>112</v>
      </c>
      <c r="D81" s="67"/>
      <c r="E81" s="17">
        <f>E82+E83+E84+E85+E86+E87+E88+E89+E90+E91+E92</f>
        <v>23.299999999999997</v>
      </c>
    </row>
    <row r="82" spans="1:5" ht="34.5" customHeight="1" x14ac:dyDescent="0.25">
      <c r="A82" s="79"/>
      <c r="B82" s="13"/>
      <c r="C82" s="31" t="s">
        <v>113</v>
      </c>
      <c r="D82" s="68"/>
      <c r="E82" s="18">
        <v>0.2</v>
      </c>
    </row>
    <row r="83" spans="1:5" ht="29.25" customHeight="1" x14ac:dyDescent="0.25">
      <c r="A83" s="79"/>
      <c r="B83" s="13"/>
      <c r="C83" s="31" t="s">
        <v>163</v>
      </c>
      <c r="D83" s="46" t="s">
        <v>34</v>
      </c>
      <c r="E83" s="18">
        <v>5</v>
      </c>
    </row>
    <row r="84" spans="1:5" ht="33.75" customHeight="1" x14ac:dyDescent="0.25">
      <c r="A84" s="79"/>
      <c r="B84" s="13"/>
      <c r="C84" s="31" t="s">
        <v>41</v>
      </c>
      <c r="D84" s="63" t="s">
        <v>19</v>
      </c>
      <c r="E84" s="18">
        <v>6.5</v>
      </c>
    </row>
    <row r="85" spans="1:5" ht="16.5" customHeight="1" x14ac:dyDescent="0.25">
      <c r="A85" s="79"/>
      <c r="B85" s="13" t="s">
        <v>6</v>
      </c>
      <c r="C85" s="31" t="s">
        <v>37</v>
      </c>
      <c r="D85" s="67"/>
      <c r="E85" s="18">
        <v>3</v>
      </c>
    </row>
    <row r="86" spans="1:5" ht="16.5" customHeight="1" x14ac:dyDescent="0.25">
      <c r="A86" s="79"/>
      <c r="B86" s="13"/>
      <c r="C86" s="31" t="s">
        <v>38</v>
      </c>
      <c r="D86" s="67"/>
      <c r="E86" s="18">
        <v>1</v>
      </c>
    </row>
    <row r="87" spans="1:5" ht="31.15" customHeight="1" x14ac:dyDescent="0.25">
      <c r="A87" s="79"/>
      <c r="B87" s="13"/>
      <c r="C87" s="31" t="s">
        <v>170</v>
      </c>
      <c r="D87" s="67"/>
      <c r="E87" s="18">
        <v>1.5</v>
      </c>
    </row>
    <row r="88" spans="1:5" ht="16.5" customHeight="1" x14ac:dyDescent="0.25">
      <c r="A88" s="79"/>
      <c r="B88" s="13"/>
      <c r="C88" s="31" t="s">
        <v>51</v>
      </c>
      <c r="D88" s="67"/>
      <c r="E88" s="18">
        <v>2</v>
      </c>
    </row>
    <row r="89" spans="1:5" ht="15" customHeight="1" x14ac:dyDescent="0.25">
      <c r="A89" s="79"/>
      <c r="B89" s="13"/>
      <c r="C89" s="31" t="s">
        <v>63</v>
      </c>
      <c r="D89" s="67"/>
      <c r="E89" s="18">
        <v>0.5</v>
      </c>
    </row>
    <row r="90" spans="1:5" ht="53.25" customHeight="1" x14ac:dyDescent="0.25">
      <c r="A90" s="79"/>
      <c r="B90" s="13"/>
      <c r="C90" s="25" t="s">
        <v>135</v>
      </c>
      <c r="D90" s="67"/>
      <c r="E90" s="18">
        <v>1</v>
      </c>
    </row>
    <row r="91" spans="1:5" ht="31.5" customHeight="1" x14ac:dyDescent="0.25">
      <c r="A91" s="79"/>
      <c r="B91" s="13"/>
      <c r="C91" s="56" t="s">
        <v>200</v>
      </c>
      <c r="D91" s="67"/>
      <c r="E91" s="18">
        <v>1.2</v>
      </c>
    </row>
    <row r="92" spans="1:5" ht="53.25" customHeight="1" x14ac:dyDescent="0.25">
      <c r="A92" s="79"/>
      <c r="B92" s="13"/>
      <c r="C92" s="25" t="s">
        <v>201</v>
      </c>
      <c r="D92" s="67"/>
      <c r="E92" s="18">
        <v>1.4</v>
      </c>
    </row>
    <row r="93" spans="1:5" ht="48.75" customHeight="1" x14ac:dyDescent="0.25">
      <c r="A93" s="79"/>
      <c r="B93" s="13"/>
      <c r="C93" s="32" t="s">
        <v>114</v>
      </c>
      <c r="D93" s="67"/>
      <c r="E93" s="17">
        <f>E94+E95</f>
        <v>325</v>
      </c>
    </row>
    <row r="94" spans="1:5" ht="15" customHeight="1" x14ac:dyDescent="0.25">
      <c r="A94" s="79"/>
      <c r="B94" s="13"/>
      <c r="C94" s="31" t="s">
        <v>47</v>
      </c>
      <c r="D94" s="67"/>
      <c r="E94" s="18">
        <v>60</v>
      </c>
    </row>
    <row r="95" spans="1:5" ht="32.25" customHeight="1" x14ac:dyDescent="0.25">
      <c r="A95" s="79"/>
      <c r="B95" s="13"/>
      <c r="C95" s="31" t="s">
        <v>115</v>
      </c>
      <c r="D95" s="67"/>
      <c r="E95" s="18">
        <v>265</v>
      </c>
    </row>
    <row r="96" spans="1:5" ht="33" customHeight="1" x14ac:dyDescent="0.25">
      <c r="A96" s="79"/>
      <c r="B96" s="13"/>
      <c r="C96" s="32" t="s">
        <v>138</v>
      </c>
      <c r="D96" s="67"/>
      <c r="E96" s="17">
        <f>E97+E98</f>
        <v>39.799999999999997</v>
      </c>
    </row>
    <row r="97" spans="1:5" ht="20.25" customHeight="1" x14ac:dyDescent="0.25">
      <c r="A97" s="79"/>
      <c r="B97" s="13"/>
      <c r="C97" s="31" t="s">
        <v>140</v>
      </c>
      <c r="D97" s="67"/>
      <c r="E97" s="18">
        <v>22.8</v>
      </c>
    </row>
    <row r="98" spans="1:5" ht="53.25" customHeight="1" x14ac:dyDescent="0.25">
      <c r="A98" s="79"/>
      <c r="B98" s="13"/>
      <c r="C98" s="31" t="s">
        <v>164</v>
      </c>
      <c r="D98" s="68"/>
      <c r="E98" s="18">
        <v>17</v>
      </c>
    </row>
    <row r="99" spans="1:5" ht="30.75" customHeight="1" x14ac:dyDescent="0.25">
      <c r="A99" s="79"/>
      <c r="B99" s="13"/>
      <c r="C99" s="32" t="s">
        <v>116</v>
      </c>
      <c r="D99" s="63" t="s">
        <v>34</v>
      </c>
      <c r="E99" s="17">
        <f>E100+E101+E102</f>
        <v>32</v>
      </c>
    </row>
    <row r="100" spans="1:5" ht="35.25" customHeight="1" x14ac:dyDescent="0.25">
      <c r="A100" s="79"/>
      <c r="B100" s="13"/>
      <c r="C100" s="31" t="s">
        <v>202</v>
      </c>
      <c r="D100" s="69"/>
      <c r="E100" s="18">
        <v>2</v>
      </c>
    </row>
    <row r="101" spans="1:5" ht="16.5" customHeight="1" x14ac:dyDescent="0.25">
      <c r="A101" s="79"/>
      <c r="B101" s="13"/>
      <c r="C101" s="31" t="s">
        <v>49</v>
      </c>
      <c r="D101" s="67"/>
      <c r="E101" s="18">
        <v>15</v>
      </c>
    </row>
    <row r="102" spans="1:5" ht="16.5" customHeight="1" x14ac:dyDescent="0.25">
      <c r="A102" s="79"/>
      <c r="B102" s="13"/>
      <c r="C102" s="31" t="s">
        <v>40</v>
      </c>
      <c r="D102" s="68"/>
      <c r="E102" s="18">
        <v>15</v>
      </c>
    </row>
    <row r="103" spans="1:5" ht="31.5" customHeight="1" x14ac:dyDescent="0.25">
      <c r="A103" s="79"/>
      <c r="B103" s="13"/>
      <c r="C103" s="32" t="s">
        <v>134</v>
      </c>
      <c r="D103" s="9"/>
      <c r="E103" s="17">
        <f>E104+E105+E107+E109+E111+E112</f>
        <v>2765.6</v>
      </c>
    </row>
    <row r="104" spans="1:5" ht="46.5" customHeight="1" x14ac:dyDescent="0.25">
      <c r="A104" s="79"/>
      <c r="B104" s="13"/>
      <c r="C104" s="31" t="s">
        <v>71</v>
      </c>
      <c r="D104" s="46" t="s">
        <v>72</v>
      </c>
      <c r="E104" s="18">
        <v>445.8</v>
      </c>
    </row>
    <row r="105" spans="1:5" ht="22.5" customHeight="1" x14ac:dyDescent="0.25">
      <c r="A105" s="79"/>
      <c r="B105" s="13"/>
      <c r="C105" s="34" t="s">
        <v>35</v>
      </c>
      <c r="D105" s="46" t="s">
        <v>34</v>
      </c>
      <c r="E105" s="18">
        <v>616.29999999999995</v>
      </c>
    </row>
    <row r="106" spans="1:5" ht="18.75" customHeight="1" x14ac:dyDescent="0.25">
      <c r="A106" s="79"/>
      <c r="B106" s="13"/>
      <c r="C106" s="31" t="s">
        <v>36</v>
      </c>
      <c r="D106" s="46"/>
      <c r="E106" s="18">
        <v>90</v>
      </c>
    </row>
    <row r="107" spans="1:5" ht="27.75" customHeight="1" x14ac:dyDescent="0.25">
      <c r="A107" s="79"/>
      <c r="B107" s="13"/>
      <c r="C107" s="34" t="s">
        <v>60</v>
      </c>
      <c r="D107" s="46" t="s">
        <v>66</v>
      </c>
      <c r="E107" s="18">
        <v>411.9</v>
      </c>
    </row>
    <row r="108" spans="1:5" ht="18.600000000000001" customHeight="1" x14ac:dyDescent="0.25">
      <c r="A108" s="79"/>
      <c r="B108" s="13"/>
      <c r="C108" s="31" t="s">
        <v>36</v>
      </c>
      <c r="D108" s="46"/>
      <c r="E108" s="18">
        <v>70</v>
      </c>
    </row>
    <row r="109" spans="1:5" ht="50.25" customHeight="1" x14ac:dyDescent="0.25">
      <c r="A109" s="79"/>
      <c r="B109" s="13"/>
      <c r="C109" s="31" t="s">
        <v>64</v>
      </c>
      <c r="D109" s="46" t="s">
        <v>67</v>
      </c>
      <c r="E109" s="18">
        <v>1237.5999999999999</v>
      </c>
    </row>
    <row r="110" spans="1:5" ht="15.6" customHeight="1" x14ac:dyDescent="0.25">
      <c r="A110" s="79"/>
      <c r="B110" s="13"/>
      <c r="C110" s="31" t="s">
        <v>36</v>
      </c>
      <c r="D110" s="9"/>
      <c r="E110" s="18">
        <v>90</v>
      </c>
    </row>
    <row r="111" spans="1:5" ht="51.75" customHeight="1" x14ac:dyDescent="0.25">
      <c r="A111" s="79"/>
      <c r="B111" s="13"/>
      <c r="C111" s="31" t="s">
        <v>205</v>
      </c>
      <c r="D111" s="46" t="s">
        <v>67</v>
      </c>
      <c r="E111" s="18">
        <v>41.5</v>
      </c>
    </row>
    <row r="112" spans="1:5" ht="32.25" customHeight="1" x14ac:dyDescent="0.25">
      <c r="A112" s="79"/>
      <c r="B112" s="13"/>
      <c r="C112" s="31" t="s">
        <v>242</v>
      </c>
      <c r="D112" s="46" t="s">
        <v>66</v>
      </c>
      <c r="E112" s="18">
        <v>12.5</v>
      </c>
    </row>
    <row r="113" spans="1:5" ht="78.75" customHeight="1" x14ac:dyDescent="0.25">
      <c r="A113" s="79"/>
      <c r="B113" s="13"/>
      <c r="C113" s="32" t="s">
        <v>177</v>
      </c>
      <c r="D113" s="46"/>
      <c r="E113" s="17">
        <f>E114+E115+E116+E117+E118</f>
        <v>56.6</v>
      </c>
    </row>
    <row r="114" spans="1:5" ht="21.75" customHeight="1" x14ac:dyDescent="0.25">
      <c r="A114" s="79"/>
      <c r="B114" s="13"/>
      <c r="C114" s="31" t="s">
        <v>203</v>
      </c>
      <c r="D114" s="46" t="s">
        <v>34</v>
      </c>
      <c r="E114" s="18">
        <v>15</v>
      </c>
    </row>
    <row r="115" spans="1:5" ht="33.75" customHeight="1" x14ac:dyDescent="0.25">
      <c r="A115" s="79"/>
      <c r="B115" s="13"/>
      <c r="C115" s="31" t="s">
        <v>204</v>
      </c>
      <c r="D115" s="46" t="s">
        <v>34</v>
      </c>
      <c r="E115" s="18">
        <v>15</v>
      </c>
    </row>
    <row r="116" spans="1:5" ht="53.25" customHeight="1" x14ac:dyDescent="0.25">
      <c r="A116" s="79"/>
      <c r="B116" s="13"/>
      <c r="C116" s="31" t="s">
        <v>178</v>
      </c>
      <c r="D116" s="46" t="s">
        <v>67</v>
      </c>
      <c r="E116" s="18">
        <v>2.2000000000000002</v>
      </c>
    </row>
    <row r="117" spans="1:5" ht="48.75" customHeight="1" x14ac:dyDescent="0.25">
      <c r="A117" s="79"/>
      <c r="B117" s="13"/>
      <c r="C117" s="31" t="s">
        <v>179</v>
      </c>
      <c r="D117" s="46" t="s">
        <v>72</v>
      </c>
      <c r="E117" s="18">
        <v>9</v>
      </c>
    </row>
    <row r="118" spans="1:5" ht="36" customHeight="1" x14ac:dyDescent="0.25">
      <c r="A118" s="79"/>
      <c r="B118" s="13"/>
      <c r="C118" s="31" t="s">
        <v>230</v>
      </c>
      <c r="D118" s="46" t="s">
        <v>34</v>
      </c>
      <c r="E118" s="18">
        <v>15.4</v>
      </c>
    </row>
    <row r="119" spans="1:5" ht="30.75" customHeight="1" x14ac:dyDescent="0.25">
      <c r="A119" s="79"/>
      <c r="B119" s="13"/>
      <c r="C119" s="32" t="s">
        <v>117</v>
      </c>
      <c r="D119" s="9"/>
      <c r="E119" s="17">
        <f>E120+E121</f>
        <v>23</v>
      </c>
    </row>
    <row r="120" spans="1:5" ht="32.25" customHeight="1" x14ac:dyDescent="0.25">
      <c r="A120" s="79"/>
      <c r="B120" s="13"/>
      <c r="C120" s="31" t="s">
        <v>118</v>
      </c>
      <c r="D120" s="46" t="s">
        <v>19</v>
      </c>
      <c r="E120" s="18">
        <v>20</v>
      </c>
    </row>
    <row r="121" spans="1:5" ht="32.25" customHeight="1" x14ac:dyDescent="0.25">
      <c r="A121" s="79"/>
      <c r="B121" s="13"/>
      <c r="C121" s="31" t="s">
        <v>165</v>
      </c>
      <c r="D121" s="46" t="s">
        <v>28</v>
      </c>
      <c r="E121" s="18">
        <v>3</v>
      </c>
    </row>
    <row r="122" spans="1:5" ht="30.75" customHeight="1" x14ac:dyDescent="0.25">
      <c r="A122" s="79"/>
      <c r="B122" s="13"/>
      <c r="C122" s="32" t="s">
        <v>75</v>
      </c>
      <c r="D122" s="13"/>
      <c r="E122" s="17">
        <f>E123</f>
        <v>20</v>
      </c>
    </row>
    <row r="123" spans="1:5" ht="28.5" customHeight="1" x14ac:dyDescent="0.25">
      <c r="A123" s="79"/>
      <c r="B123" s="13"/>
      <c r="C123" s="31" t="s">
        <v>30</v>
      </c>
      <c r="D123" s="46" t="s">
        <v>19</v>
      </c>
      <c r="E123" s="18">
        <v>20</v>
      </c>
    </row>
    <row r="124" spans="1:5" ht="23.25" customHeight="1" x14ac:dyDescent="0.25">
      <c r="A124" s="80"/>
      <c r="B124" s="13"/>
      <c r="C124" s="32" t="s">
        <v>18</v>
      </c>
      <c r="D124" s="9"/>
      <c r="E124" s="17">
        <f>E68+E76+E79+E81+E93+E96+E99+E103+E113+E119+E122</f>
        <v>3525.2999999999997</v>
      </c>
    </row>
    <row r="125" spans="1:5" ht="23.25" customHeight="1" x14ac:dyDescent="0.25">
      <c r="A125" s="63" t="s">
        <v>126</v>
      </c>
      <c r="B125" s="13" t="s">
        <v>247</v>
      </c>
      <c r="C125" s="32" t="s">
        <v>237</v>
      </c>
      <c r="D125" s="55"/>
      <c r="E125" s="17">
        <f>E126</f>
        <v>40</v>
      </c>
    </row>
    <row r="126" spans="1:5" ht="23.25" customHeight="1" x14ac:dyDescent="0.25">
      <c r="A126" s="64"/>
      <c r="B126" s="13"/>
      <c r="C126" s="31" t="s">
        <v>238</v>
      </c>
      <c r="D126" s="63" t="s">
        <v>19</v>
      </c>
      <c r="E126" s="18">
        <v>40</v>
      </c>
    </row>
    <row r="127" spans="1:5" ht="33.75" customHeight="1" x14ac:dyDescent="0.25">
      <c r="A127" s="64"/>
      <c r="B127" s="13" t="s">
        <v>4</v>
      </c>
      <c r="C127" s="32" t="s">
        <v>86</v>
      </c>
      <c r="D127" s="67"/>
      <c r="E127" s="17">
        <f>E128</f>
        <v>35</v>
      </c>
    </row>
    <row r="128" spans="1:5" ht="29.25" customHeight="1" x14ac:dyDescent="0.25">
      <c r="A128" s="64"/>
      <c r="B128" s="13"/>
      <c r="C128" s="31" t="s">
        <v>58</v>
      </c>
      <c r="D128" s="67"/>
      <c r="E128" s="18">
        <v>35</v>
      </c>
    </row>
    <row r="129" spans="1:6" ht="65.25" customHeight="1" x14ac:dyDescent="0.25">
      <c r="A129" s="64"/>
      <c r="B129" s="13"/>
      <c r="C129" s="32" t="s">
        <v>206</v>
      </c>
      <c r="D129" s="67"/>
      <c r="E129" s="17">
        <f>E130</f>
        <v>50</v>
      </c>
    </row>
    <row r="130" spans="1:6" ht="50.25" customHeight="1" x14ac:dyDescent="0.25">
      <c r="A130" s="64"/>
      <c r="B130" s="13"/>
      <c r="C130" s="31" t="s">
        <v>207</v>
      </c>
      <c r="D130" s="67"/>
      <c r="E130" s="18">
        <v>50</v>
      </c>
    </row>
    <row r="131" spans="1:6" ht="65.25" customHeight="1" x14ac:dyDescent="0.25">
      <c r="A131" s="64"/>
      <c r="B131" s="13" t="s">
        <v>4</v>
      </c>
      <c r="C131" s="32" t="s">
        <v>87</v>
      </c>
      <c r="D131" s="67"/>
      <c r="E131" s="17">
        <f>E132+E133+E134+E135+E136+E137+E138</f>
        <v>905.7</v>
      </c>
    </row>
    <row r="132" spans="1:6" ht="32.25" customHeight="1" x14ac:dyDescent="0.25">
      <c r="A132" s="64"/>
      <c r="B132" s="13"/>
      <c r="C132" s="31" t="s">
        <v>24</v>
      </c>
      <c r="D132" s="67"/>
      <c r="E132" s="18">
        <v>50</v>
      </c>
    </row>
    <row r="133" spans="1:6" ht="34.5" customHeight="1" x14ac:dyDescent="0.25">
      <c r="A133" s="64"/>
      <c r="B133" s="13" t="s">
        <v>4</v>
      </c>
      <c r="C133" s="31" t="s">
        <v>88</v>
      </c>
      <c r="D133" s="67"/>
      <c r="E133" s="22">
        <v>50</v>
      </c>
    </row>
    <row r="134" spans="1:6" ht="15" customHeight="1" x14ac:dyDescent="0.25">
      <c r="A134" s="64"/>
      <c r="B134" s="13" t="s">
        <v>7</v>
      </c>
      <c r="C134" s="31" t="s">
        <v>42</v>
      </c>
      <c r="D134" s="68"/>
      <c r="E134" s="18">
        <v>145</v>
      </c>
      <c r="F134" s="2"/>
    </row>
    <row r="135" spans="1:6" ht="33" customHeight="1" x14ac:dyDescent="0.25">
      <c r="A135" s="64"/>
      <c r="B135" s="13"/>
      <c r="C135" s="31" t="s">
        <v>61</v>
      </c>
      <c r="D135" s="39" t="s">
        <v>28</v>
      </c>
      <c r="E135" s="18">
        <v>595.20000000000005</v>
      </c>
    </row>
    <row r="136" spans="1:6" ht="18.75" customHeight="1" x14ac:dyDescent="0.25">
      <c r="A136" s="64"/>
      <c r="B136" s="13"/>
      <c r="C136" s="31" t="s">
        <v>89</v>
      </c>
      <c r="D136" s="63" t="s">
        <v>19</v>
      </c>
      <c r="E136" s="18">
        <v>35</v>
      </c>
    </row>
    <row r="137" spans="1:6" ht="33.75" customHeight="1" x14ac:dyDescent="0.25">
      <c r="A137" s="64"/>
      <c r="B137" s="13"/>
      <c r="C137" s="31" t="s">
        <v>121</v>
      </c>
      <c r="D137" s="67"/>
      <c r="E137" s="18">
        <v>30</v>
      </c>
    </row>
    <row r="138" spans="1:6" ht="33.75" customHeight="1" x14ac:dyDescent="0.25">
      <c r="A138" s="64"/>
      <c r="B138" s="13"/>
      <c r="C138" s="31" t="s">
        <v>188</v>
      </c>
      <c r="D138" s="68"/>
      <c r="E138" s="18">
        <v>0.5</v>
      </c>
    </row>
    <row r="139" spans="1:6" ht="22.5" customHeight="1" x14ac:dyDescent="0.25">
      <c r="A139" s="65"/>
      <c r="B139" s="13"/>
      <c r="C139" s="32" t="s">
        <v>13</v>
      </c>
      <c r="D139" s="9"/>
      <c r="E139" s="17">
        <f>E125+E127+E129+E131</f>
        <v>1030.7</v>
      </c>
    </row>
    <row r="140" spans="1:6" ht="30.75" customHeight="1" x14ac:dyDescent="0.25">
      <c r="A140" s="63" t="s">
        <v>160</v>
      </c>
      <c r="B140" s="13" t="s">
        <v>7</v>
      </c>
      <c r="C140" s="50" t="s">
        <v>171</v>
      </c>
      <c r="D140" s="63" t="s">
        <v>19</v>
      </c>
      <c r="E140" s="17">
        <f>E141+E142</f>
        <v>390</v>
      </c>
    </row>
    <row r="141" spans="1:6" ht="21" customHeight="1" x14ac:dyDescent="0.25">
      <c r="A141" s="69"/>
      <c r="B141" s="13"/>
      <c r="C141" s="51" t="s">
        <v>209</v>
      </c>
      <c r="D141" s="67"/>
      <c r="E141" s="18">
        <v>10</v>
      </c>
    </row>
    <row r="142" spans="1:6" ht="19.5" customHeight="1" x14ac:dyDescent="0.25">
      <c r="A142" s="69"/>
      <c r="B142" s="13"/>
      <c r="C142" s="31" t="s">
        <v>43</v>
      </c>
      <c r="D142" s="67"/>
      <c r="E142" s="18">
        <v>380</v>
      </c>
    </row>
    <row r="143" spans="1:6" ht="19.5" customHeight="1" x14ac:dyDescent="0.25">
      <c r="A143" s="69"/>
      <c r="B143" s="13"/>
      <c r="C143" s="32" t="s">
        <v>210</v>
      </c>
      <c r="D143" s="67"/>
      <c r="E143" s="17">
        <f>E144</f>
        <v>50</v>
      </c>
    </row>
    <row r="144" spans="1:6" ht="19.5" customHeight="1" x14ac:dyDescent="0.25">
      <c r="A144" s="69"/>
      <c r="B144" s="13"/>
      <c r="C144" s="31" t="s">
        <v>211</v>
      </c>
      <c r="D144" s="67"/>
      <c r="E144" s="18">
        <v>50</v>
      </c>
    </row>
    <row r="145" spans="1:5" ht="30.75" customHeight="1" x14ac:dyDescent="0.25">
      <c r="A145" s="69"/>
      <c r="B145" s="35"/>
      <c r="C145" s="32" t="s">
        <v>98</v>
      </c>
      <c r="D145" s="67"/>
      <c r="E145" s="53">
        <f>E146</f>
        <v>30</v>
      </c>
    </row>
    <row r="146" spans="1:5" ht="22.5" customHeight="1" x14ac:dyDescent="0.25">
      <c r="A146" s="69"/>
      <c r="B146" s="35"/>
      <c r="C146" s="31" t="s">
        <v>212</v>
      </c>
      <c r="D146" s="67"/>
      <c r="E146" s="54">
        <v>30</v>
      </c>
    </row>
    <row r="147" spans="1:5" ht="34.5" customHeight="1" x14ac:dyDescent="0.25">
      <c r="A147" s="69"/>
      <c r="B147" s="35"/>
      <c r="C147" s="32" t="s">
        <v>213</v>
      </c>
      <c r="D147" s="67"/>
      <c r="E147" s="53">
        <f>E148</f>
        <v>180</v>
      </c>
    </row>
    <row r="148" spans="1:5" ht="20.25" customHeight="1" x14ac:dyDescent="0.25">
      <c r="A148" s="69"/>
      <c r="B148" s="35"/>
      <c r="C148" s="31" t="s">
        <v>214</v>
      </c>
      <c r="D148" s="67"/>
      <c r="E148" s="54">
        <v>180</v>
      </c>
    </row>
    <row r="149" spans="1:5" ht="20.25" customHeight="1" x14ac:dyDescent="0.25">
      <c r="A149" s="69"/>
      <c r="B149" s="35"/>
      <c r="C149" s="32" t="s">
        <v>235</v>
      </c>
      <c r="D149" s="67"/>
      <c r="E149" s="53">
        <f>E150</f>
        <v>271</v>
      </c>
    </row>
    <row r="150" spans="1:5" ht="38.25" customHeight="1" x14ac:dyDescent="0.25">
      <c r="A150" s="69"/>
      <c r="B150" s="35"/>
      <c r="C150" s="31" t="s">
        <v>236</v>
      </c>
      <c r="D150" s="67"/>
      <c r="E150" s="54">
        <v>271</v>
      </c>
    </row>
    <row r="151" spans="1:5" ht="34.5" customHeight="1" x14ac:dyDescent="0.25">
      <c r="A151" s="69"/>
      <c r="B151" s="35"/>
      <c r="C151" s="32" t="s">
        <v>215</v>
      </c>
      <c r="D151" s="67"/>
      <c r="E151" s="53">
        <f>E152</f>
        <v>20</v>
      </c>
    </row>
    <row r="152" spans="1:5" ht="20.25" customHeight="1" x14ac:dyDescent="0.25">
      <c r="A152" s="69"/>
      <c r="B152" s="35"/>
      <c r="C152" s="31" t="s">
        <v>216</v>
      </c>
      <c r="D152" s="67"/>
      <c r="E152" s="54">
        <v>20</v>
      </c>
    </row>
    <row r="153" spans="1:5" ht="20.25" customHeight="1" x14ac:dyDescent="0.25">
      <c r="A153" s="69"/>
      <c r="B153" s="35"/>
      <c r="C153" s="32" t="s">
        <v>122</v>
      </c>
      <c r="D153" s="67"/>
      <c r="E153" s="17">
        <f>E154+E155+E156</f>
        <v>175</v>
      </c>
    </row>
    <row r="154" spans="1:5" ht="20.25" customHeight="1" x14ac:dyDescent="0.25">
      <c r="A154" s="69"/>
      <c r="B154" s="13"/>
      <c r="C154" s="31" t="s">
        <v>97</v>
      </c>
      <c r="D154" s="67"/>
      <c r="E154" s="18">
        <v>125</v>
      </c>
    </row>
    <row r="155" spans="1:5" ht="20.25" customHeight="1" x14ac:dyDescent="0.25">
      <c r="A155" s="69"/>
      <c r="B155" s="13"/>
      <c r="C155" s="31" t="s">
        <v>217</v>
      </c>
      <c r="D155" s="67"/>
      <c r="E155" s="18">
        <v>30</v>
      </c>
    </row>
    <row r="156" spans="1:5" ht="30.75" customHeight="1" x14ac:dyDescent="0.25">
      <c r="A156" s="69"/>
      <c r="B156" s="13"/>
      <c r="C156" s="31" t="s">
        <v>243</v>
      </c>
      <c r="D156" s="67"/>
      <c r="E156" s="18">
        <v>20</v>
      </c>
    </row>
    <row r="157" spans="1:5" ht="20.25" customHeight="1" x14ac:dyDescent="0.25">
      <c r="A157" s="69"/>
      <c r="B157" s="35"/>
      <c r="C157" s="32" t="s">
        <v>123</v>
      </c>
      <c r="D157" s="67"/>
      <c r="E157" s="17">
        <f>E158</f>
        <v>216.7</v>
      </c>
    </row>
    <row r="158" spans="1:5" ht="18" customHeight="1" x14ac:dyDescent="0.25">
      <c r="A158" s="69"/>
      <c r="B158" s="13"/>
      <c r="C158" s="31" t="s">
        <v>52</v>
      </c>
      <c r="D158" s="68"/>
      <c r="E158" s="18">
        <v>216.7</v>
      </c>
    </row>
    <row r="159" spans="1:5" ht="23.25" customHeight="1" x14ac:dyDescent="0.25">
      <c r="A159" s="69"/>
      <c r="B159" s="35"/>
      <c r="C159" s="32" t="s">
        <v>124</v>
      </c>
      <c r="D159" s="63" t="s">
        <v>73</v>
      </c>
      <c r="E159" s="17">
        <f>E160</f>
        <v>4079.2</v>
      </c>
    </row>
    <row r="160" spans="1:5" ht="30.75" customHeight="1" x14ac:dyDescent="0.25">
      <c r="A160" s="69"/>
      <c r="B160" s="62" t="s">
        <v>248</v>
      </c>
      <c r="C160" s="31" t="s">
        <v>185</v>
      </c>
      <c r="D160" s="68"/>
      <c r="E160" s="18">
        <v>4079.2</v>
      </c>
    </row>
    <row r="161" spans="1:6" ht="30.75" customHeight="1" x14ac:dyDescent="0.25">
      <c r="A161" s="69"/>
      <c r="B161" s="13" t="s">
        <v>247</v>
      </c>
      <c r="C161" s="32" t="s">
        <v>218</v>
      </c>
      <c r="D161" s="70" t="s">
        <v>19</v>
      </c>
      <c r="E161" s="17">
        <f>E162</f>
        <v>160</v>
      </c>
    </row>
    <row r="162" spans="1:6" ht="18.75" customHeight="1" x14ac:dyDescent="0.25">
      <c r="A162" s="69"/>
      <c r="B162" s="13"/>
      <c r="C162" s="31" t="s">
        <v>219</v>
      </c>
      <c r="D162" s="65"/>
      <c r="E162" s="18">
        <v>160</v>
      </c>
    </row>
    <row r="163" spans="1:6" ht="30.75" customHeight="1" x14ac:dyDescent="0.25">
      <c r="A163" s="69"/>
      <c r="B163" s="13"/>
      <c r="C163" s="32" t="s">
        <v>125</v>
      </c>
      <c r="D163" s="59"/>
      <c r="E163" s="17">
        <f>E164+E165</f>
        <v>218.4</v>
      </c>
    </row>
    <row r="164" spans="1:6" ht="46.5" customHeight="1" x14ac:dyDescent="0.25">
      <c r="A164" s="69"/>
      <c r="B164" s="13"/>
      <c r="C164" s="31" t="s">
        <v>166</v>
      </c>
      <c r="D164" s="63" t="s">
        <v>19</v>
      </c>
      <c r="E164" s="18">
        <v>1.4</v>
      </c>
    </row>
    <row r="165" spans="1:6" ht="21" customHeight="1" x14ac:dyDescent="0.25">
      <c r="A165" s="69"/>
      <c r="B165" s="13"/>
      <c r="C165" s="31" t="s">
        <v>189</v>
      </c>
      <c r="D165" s="68"/>
      <c r="E165" s="18">
        <v>217</v>
      </c>
    </row>
    <row r="166" spans="1:6" ht="21" customHeight="1" x14ac:dyDescent="0.25">
      <c r="A166" s="68"/>
      <c r="B166" s="13"/>
      <c r="C166" s="32" t="s">
        <v>14</v>
      </c>
      <c r="D166" s="55"/>
      <c r="E166" s="17">
        <f>E140+E143+E145+E147+E149+E151+E153+E157+E159+E161+E163</f>
        <v>5790.2999999999993</v>
      </c>
    </row>
    <row r="167" spans="1:6" ht="44.25" customHeight="1" x14ac:dyDescent="0.25">
      <c r="A167" s="63" t="s">
        <v>127</v>
      </c>
      <c r="B167" s="35" t="s">
        <v>2</v>
      </c>
      <c r="C167" s="32" t="s">
        <v>90</v>
      </c>
      <c r="D167" s="63" t="s">
        <v>19</v>
      </c>
      <c r="E167" s="17">
        <f>E168</f>
        <v>460</v>
      </c>
      <c r="F167" t="s">
        <v>231</v>
      </c>
    </row>
    <row r="168" spans="1:6" ht="19.5" customHeight="1" x14ac:dyDescent="0.25">
      <c r="A168" s="69"/>
      <c r="B168" s="13"/>
      <c r="C168" s="31" t="s">
        <v>44</v>
      </c>
      <c r="D168" s="67"/>
      <c r="E168" s="18">
        <v>460</v>
      </c>
    </row>
    <row r="169" spans="1:6" ht="15" customHeight="1" x14ac:dyDescent="0.25">
      <c r="A169" s="69"/>
      <c r="B169" s="13"/>
      <c r="C169" s="14" t="s">
        <v>172</v>
      </c>
      <c r="D169" s="67"/>
      <c r="E169" s="17">
        <f>E170+E171+E172</f>
        <v>32.4</v>
      </c>
    </row>
    <row r="170" spans="1:6" ht="15" customHeight="1" x14ac:dyDescent="0.25">
      <c r="A170" s="69"/>
      <c r="B170" s="13"/>
      <c r="C170" s="31" t="s">
        <v>68</v>
      </c>
      <c r="D170" s="67"/>
      <c r="E170" s="18">
        <v>9.4</v>
      </c>
    </row>
    <row r="171" spans="1:6" ht="15" customHeight="1" x14ac:dyDescent="0.25">
      <c r="A171" s="69"/>
      <c r="B171" s="13"/>
      <c r="C171" s="31" t="s">
        <v>152</v>
      </c>
      <c r="D171" s="67"/>
      <c r="E171" s="18">
        <v>17</v>
      </c>
    </row>
    <row r="172" spans="1:6" ht="15" customHeight="1" x14ac:dyDescent="0.25">
      <c r="A172" s="69"/>
      <c r="B172" s="13"/>
      <c r="C172" s="31" t="s">
        <v>153</v>
      </c>
      <c r="D172" s="67"/>
      <c r="E172" s="18">
        <v>6</v>
      </c>
    </row>
    <row r="173" spans="1:6" ht="37.5" customHeight="1" x14ac:dyDescent="0.25">
      <c r="A173" s="69"/>
      <c r="B173" s="13" t="s">
        <v>2</v>
      </c>
      <c r="C173" s="32" t="s">
        <v>91</v>
      </c>
      <c r="D173" s="67"/>
      <c r="E173" s="17">
        <f>E174+E175+E176+E177</f>
        <v>90</v>
      </c>
    </row>
    <row r="174" spans="1:6" ht="33.75" customHeight="1" x14ac:dyDescent="0.25">
      <c r="A174" s="69"/>
      <c r="B174" s="13"/>
      <c r="C174" s="31" t="s">
        <v>186</v>
      </c>
      <c r="D174" s="67"/>
      <c r="E174" s="18">
        <v>15</v>
      </c>
    </row>
    <row r="175" spans="1:6" ht="18.75" customHeight="1" x14ac:dyDescent="0.25">
      <c r="A175" s="69"/>
      <c r="B175" s="13"/>
      <c r="C175" s="31" t="s">
        <v>208</v>
      </c>
      <c r="D175" s="68"/>
      <c r="E175" s="18">
        <v>5</v>
      </c>
    </row>
    <row r="176" spans="1:6" ht="30" customHeight="1" x14ac:dyDescent="0.25">
      <c r="A176" s="69"/>
      <c r="B176" s="13"/>
      <c r="C176" s="31" t="s">
        <v>192</v>
      </c>
      <c r="D176" s="46" t="s">
        <v>73</v>
      </c>
      <c r="E176" s="18">
        <v>20</v>
      </c>
    </row>
    <row r="177" spans="1:5" ht="31.5" customHeight="1" x14ac:dyDescent="0.25">
      <c r="A177" s="69"/>
      <c r="B177" s="13"/>
      <c r="C177" s="31" t="s">
        <v>173</v>
      </c>
      <c r="D177" s="58" t="s">
        <v>19</v>
      </c>
      <c r="E177" s="18">
        <v>50</v>
      </c>
    </row>
    <row r="178" spans="1:5" ht="16.899999999999999" customHeight="1" x14ac:dyDescent="0.25">
      <c r="A178" s="74"/>
      <c r="B178" s="13" t="s">
        <v>2</v>
      </c>
      <c r="C178" s="32" t="s">
        <v>16</v>
      </c>
      <c r="D178" s="9"/>
      <c r="E178" s="17">
        <f>E167+E169+E173</f>
        <v>582.4</v>
      </c>
    </row>
    <row r="179" spans="1:5" ht="48.75" customHeight="1" x14ac:dyDescent="0.25">
      <c r="A179" s="69" t="s">
        <v>191</v>
      </c>
      <c r="B179" s="36" t="s">
        <v>7</v>
      </c>
      <c r="C179" s="32" t="s">
        <v>100</v>
      </c>
      <c r="D179" s="63" t="s">
        <v>19</v>
      </c>
      <c r="E179" s="17">
        <f>E180</f>
        <v>24.3</v>
      </c>
    </row>
    <row r="180" spans="1:5" ht="18.75" customHeight="1" x14ac:dyDescent="0.25">
      <c r="A180" s="69"/>
      <c r="B180" s="36"/>
      <c r="C180" s="31" t="s">
        <v>45</v>
      </c>
      <c r="D180" s="69"/>
      <c r="E180" s="18">
        <v>24.3</v>
      </c>
    </row>
    <row r="181" spans="1:5" ht="47.25" x14ac:dyDescent="0.25">
      <c r="A181" s="69"/>
      <c r="B181" s="36" t="s">
        <v>7</v>
      </c>
      <c r="C181" s="32" t="s">
        <v>101</v>
      </c>
      <c r="D181" s="69"/>
      <c r="E181" s="17">
        <f>E182+E183</f>
        <v>55.5</v>
      </c>
    </row>
    <row r="182" spans="1:5" ht="21.75" customHeight="1" x14ac:dyDescent="0.25">
      <c r="A182" s="69"/>
      <c r="B182" s="36"/>
      <c r="C182" s="37" t="s">
        <v>102</v>
      </c>
      <c r="D182" s="69"/>
      <c r="E182" s="18">
        <v>32</v>
      </c>
    </row>
    <row r="183" spans="1:5" ht="18.75" customHeight="1" x14ac:dyDescent="0.25">
      <c r="A183" s="69"/>
      <c r="B183" s="36"/>
      <c r="C183" s="37" t="s">
        <v>151</v>
      </c>
      <c r="D183" s="69"/>
      <c r="E183" s="18">
        <v>23.5</v>
      </c>
    </row>
    <row r="184" spans="1:5" ht="33.75" customHeight="1" x14ac:dyDescent="0.25">
      <c r="A184" s="69"/>
      <c r="B184" s="36"/>
      <c r="C184" s="38" t="s">
        <v>103</v>
      </c>
      <c r="D184" s="69"/>
      <c r="E184" s="17">
        <f>E185+E186+E187+E188+E189+E190</f>
        <v>63.2</v>
      </c>
    </row>
    <row r="185" spans="1:5" ht="21" customHeight="1" x14ac:dyDescent="0.25">
      <c r="A185" s="69"/>
      <c r="B185" s="36"/>
      <c r="C185" s="37" t="s">
        <v>104</v>
      </c>
      <c r="D185" s="69"/>
      <c r="E185" s="18">
        <v>8</v>
      </c>
    </row>
    <row r="186" spans="1:5" ht="17.25" customHeight="1" x14ac:dyDescent="0.25">
      <c r="A186" s="69"/>
      <c r="B186" s="36"/>
      <c r="C186" s="37" t="s">
        <v>105</v>
      </c>
      <c r="D186" s="69"/>
      <c r="E186" s="18">
        <v>3.7</v>
      </c>
    </row>
    <row r="187" spans="1:5" ht="16.5" customHeight="1" x14ac:dyDescent="0.25">
      <c r="A187" s="69"/>
      <c r="B187" s="36"/>
      <c r="C187" s="37" t="s">
        <v>106</v>
      </c>
      <c r="D187" s="69"/>
      <c r="E187" s="18">
        <v>3.5</v>
      </c>
    </row>
    <row r="188" spans="1:5" ht="20.25" customHeight="1" x14ac:dyDescent="0.25">
      <c r="A188" s="69"/>
      <c r="B188" s="36"/>
      <c r="C188" s="37" t="s">
        <v>46</v>
      </c>
      <c r="D188" s="69"/>
      <c r="E188" s="18">
        <v>8</v>
      </c>
    </row>
    <row r="189" spans="1:5" ht="21" customHeight="1" x14ac:dyDescent="0.25">
      <c r="A189" s="69"/>
      <c r="B189" s="36"/>
      <c r="C189" s="37" t="s">
        <v>107</v>
      </c>
      <c r="D189" s="69"/>
      <c r="E189" s="18">
        <v>30</v>
      </c>
    </row>
    <row r="190" spans="1:5" ht="33" customHeight="1" x14ac:dyDescent="0.25">
      <c r="A190" s="69"/>
      <c r="B190" s="36"/>
      <c r="C190" s="37" t="s">
        <v>174</v>
      </c>
      <c r="D190" s="69"/>
      <c r="E190" s="18">
        <v>10</v>
      </c>
    </row>
    <row r="191" spans="1:5" ht="33" customHeight="1" x14ac:dyDescent="0.25">
      <c r="A191" s="69"/>
      <c r="B191" s="36"/>
      <c r="C191" s="38" t="s">
        <v>221</v>
      </c>
      <c r="D191" s="69"/>
      <c r="E191" s="17">
        <f>E192</f>
        <v>40</v>
      </c>
    </row>
    <row r="192" spans="1:5" ht="33" customHeight="1" x14ac:dyDescent="0.25">
      <c r="A192" s="69"/>
      <c r="B192" s="36"/>
      <c r="C192" s="37" t="s">
        <v>244</v>
      </c>
      <c r="D192" s="69"/>
      <c r="E192" s="18">
        <v>40</v>
      </c>
    </row>
    <row r="193" spans="1:7" ht="33" customHeight="1" x14ac:dyDescent="0.25">
      <c r="A193" s="69"/>
      <c r="B193" s="36"/>
      <c r="C193" s="38" t="s">
        <v>225</v>
      </c>
      <c r="D193" s="69"/>
      <c r="E193" s="17">
        <f>E194</f>
        <v>5</v>
      </c>
    </row>
    <row r="194" spans="1:7" ht="33" customHeight="1" x14ac:dyDescent="0.25">
      <c r="A194" s="69"/>
      <c r="B194" s="36"/>
      <c r="C194" s="37" t="s">
        <v>226</v>
      </c>
      <c r="D194" s="69"/>
      <c r="E194" s="18">
        <v>5</v>
      </c>
    </row>
    <row r="195" spans="1:7" ht="38.25" customHeight="1" x14ac:dyDescent="0.25">
      <c r="A195" s="69"/>
      <c r="B195" s="36"/>
      <c r="C195" s="38" t="s">
        <v>157</v>
      </c>
      <c r="D195" s="69"/>
      <c r="E195" s="17">
        <f>E196+E197</f>
        <v>114.4</v>
      </c>
    </row>
    <row r="196" spans="1:7" ht="36" customHeight="1" x14ac:dyDescent="0.25">
      <c r="A196" s="69"/>
      <c r="B196" s="36"/>
      <c r="C196" s="37" t="s">
        <v>190</v>
      </c>
      <c r="D196" s="69"/>
      <c r="E196" s="18">
        <v>19.2</v>
      </c>
      <c r="G196" t="s">
        <v>220</v>
      </c>
    </row>
    <row r="197" spans="1:7" ht="32.25" customHeight="1" x14ac:dyDescent="0.25">
      <c r="A197" s="69"/>
      <c r="B197" s="36"/>
      <c r="C197" s="37" t="s">
        <v>175</v>
      </c>
      <c r="D197" s="69"/>
      <c r="E197" s="18">
        <v>95.2</v>
      </c>
    </row>
    <row r="198" spans="1:7" ht="48.75" customHeight="1" x14ac:dyDescent="0.25">
      <c r="A198" s="69"/>
      <c r="B198" s="36"/>
      <c r="C198" s="38" t="s">
        <v>108</v>
      </c>
      <c r="D198" s="69"/>
      <c r="E198" s="17">
        <f>E199+E200+E201+E202+E203+E204</f>
        <v>107.60000000000001</v>
      </c>
    </row>
    <row r="199" spans="1:7" ht="30" customHeight="1" x14ac:dyDescent="0.25">
      <c r="A199" s="69"/>
      <c r="B199" s="36"/>
      <c r="C199" s="37" t="s">
        <v>109</v>
      </c>
      <c r="D199" s="69"/>
      <c r="E199" s="18">
        <v>32.5</v>
      </c>
    </row>
    <row r="200" spans="1:7" ht="34.5" customHeight="1" x14ac:dyDescent="0.25">
      <c r="A200" s="69"/>
      <c r="B200" s="36"/>
      <c r="C200" s="37" t="s">
        <v>110</v>
      </c>
      <c r="D200" s="69"/>
      <c r="E200" s="18">
        <v>30.4</v>
      </c>
    </row>
    <row r="201" spans="1:7" ht="20.25" customHeight="1" x14ac:dyDescent="0.25">
      <c r="A201" s="69"/>
      <c r="B201" s="36"/>
      <c r="C201" s="37" t="s">
        <v>111</v>
      </c>
      <c r="D201" s="69"/>
      <c r="E201" s="18">
        <v>16.600000000000001</v>
      </c>
    </row>
    <row r="202" spans="1:7" ht="33" customHeight="1" x14ac:dyDescent="0.25">
      <c r="A202" s="69"/>
      <c r="B202" s="36"/>
      <c r="C202" s="37" t="s">
        <v>222</v>
      </c>
      <c r="D202" s="67"/>
      <c r="E202" s="18">
        <v>7.5</v>
      </c>
    </row>
    <row r="203" spans="1:7" ht="33" customHeight="1" x14ac:dyDescent="0.25">
      <c r="A203" s="69"/>
      <c r="B203" s="36"/>
      <c r="C203" s="37" t="s">
        <v>223</v>
      </c>
      <c r="D203" s="67"/>
      <c r="E203" s="18">
        <v>17.899999999999999</v>
      </c>
    </row>
    <row r="204" spans="1:7" ht="29.25" customHeight="1" x14ac:dyDescent="0.25">
      <c r="A204" s="69"/>
      <c r="B204" s="36"/>
      <c r="C204" s="37" t="s">
        <v>224</v>
      </c>
      <c r="D204" s="68"/>
      <c r="E204" s="18">
        <v>2.7</v>
      </c>
    </row>
    <row r="205" spans="1:7" ht="16.5" customHeight="1" x14ac:dyDescent="0.25">
      <c r="A205" s="74"/>
      <c r="B205" s="13"/>
      <c r="C205" s="32" t="s">
        <v>17</v>
      </c>
      <c r="D205" s="39"/>
      <c r="E205" s="17">
        <f>E179+E181+E184+E191+E193+E195+E198</f>
        <v>410</v>
      </c>
    </row>
    <row r="206" spans="1:7" ht="15" customHeight="1" x14ac:dyDescent="0.25">
      <c r="A206" s="63" t="s">
        <v>128</v>
      </c>
      <c r="B206" s="13" t="s">
        <v>3</v>
      </c>
      <c r="C206" s="32" t="s">
        <v>92</v>
      </c>
      <c r="D206" s="63" t="s">
        <v>19</v>
      </c>
      <c r="E206" s="17">
        <f>E207+E208+E209+E210+E211+E212+E213</f>
        <v>698.1</v>
      </c>
    </row>
    <row r="207" spans="1:7" ht="30" customHeight="1" x14ac:dyDescent="0.25">
      <c r="A207" s="69"/>
      <c r="B207" s="13"/>
      <c r="C207" s="31" t="s">
        <v>187</v>
      </c>
      <c r="D207" s="67"/>
      <c r="E207" s="18">
        <v>50</v>
      </c>
    </row>
    <row r="208" spans="1:7" ht="16.5" customHeight="1" x14ac:dyDescent="0.25">
      <c r="A208" s="69"/>
      <c r="B208" s="13"/>
      <c r="C208" s="31" t="s">
        <v>59</v>
      </c>
      <c r="D208" s="67"/>
      <c r="E208" s="18">
        <v>31</v>
      </c>
    </row>
    <row r="209" spans="1:5" ht="30" customHeight="1" x14ac:dyDescent="0.25">
      <c r="A209" s="69"/>
      <c r="B209" s="13"/>
      <c r="C209" s="40" t="s">
        <v>53</v>
      </c>
      <c r="D209" s="67"/>
      <c r="E209" s="18">
        <v>53.6</v>
      </c>
    </row>
    <row r="210" spans="1:5" ht="46.5" customHeight="1" x14ac:dyDescent="0.25">
      <c r="A210" s="69"/>
      <c r="B210" s="13"/>
      <c r="C210" s="40" t="s">
        <v>69</v>
      </c>
      <c r="D210" s="67"/>
      <c r="E210" s="18">
        <v>23</v>
      </c>
    </row>
    <row r="211" spans="1:5" ht="18.75" customHeight="1" x14ac:dyDescent="0.25">
      <c r="A211" s="69"/>
      <c r="B211" s="13"/>
      <c r="C211" s="40" t="s">
        <v>93</v>
      </c>
      <c r="D211" s="67"/>
      <c r="E211" s="18">
        <v>435.5</v>
      </c>
    </row>
    <row r="212" spans="1:5" ht="33" customHeight="1" x14ac:dyDescent="0.25">
      <c r="A212" s="69"/>
      <c r="B212" s="13"/>
      <c r="C212" s="31" t="s">
        <v>94</v>
      </c>
      <c r="D212" s="67"/>
      <c r="E212" s="18">
        <v>100</v>
      </c>
    </row>
    <row r="213" spans="1:5" ht="18.75" customHeight="1" x14ac:dyDescent="0.25">
      <c r="A213" s="69"/>
      <c r="B213" s="13"/>
      <c r="C213" s="40" t="s">
        <v>176</v>
      </c>
      <c r="D213" s="67"/>
      <c r="E213" s="18">
        <v>5</v>
      </c>
    </row>
    <row r="214" spans="1:5" ht="46.9" customHeight="1" x14ac:dyDescent="0.25">
      <c r="A214" s="69"/>
      <c r="B214" s="36" t="s">
        <v>3</v>
      </c>
      <c r="C214" s="8" t="s">
        <v>95</v>
      </c>
      <c r="D214" s="67"/>
      <c r="E214" s="17">
        <f>E215+E216</f>
        <v>14.6</v>
      </c>
    </row>
    <row r="215" spans="1:5" ht="18.75" customHeight="1" x14ac:dyDescent="0.25">
      <c r="A215" s="69"/>
      <c r="B215" s="36"/>
      <c r="C215" s="41" t="s">
        <v>158</v>
      </c>
      <c r="D215" s="67"/>
      <c r="E215" s="18">
        <v>13.6</v>
      </c>
    </row>
    <row r="216" spans="1:5" ht="18" customHeight="1" x14ac:dyDescent="0.25">
      <c r="A216" s="69"/>
      <c r="B216" s="36"/>
      <c r="C216" s="41" t="s">
        <v>54</v>
      </c>
      <c r="D216" s="67"/>
      <c r="E216" s="18">
        <v>1</v>
      </c>
    </row>
    <row r="217" spans="1:5" ht="32.25" customHeight="1" x14ac:dyDescent="0.25">
      <c r="A217" s="69"/>
      <c r="B217" s="13" t="s">
        <v>3</v>
      </c>
      <c r="C217" s="32" t="s">
        <v>141</v>
      </c>
      <c r="D217" s="67"/>
      <c r="E217" s="17">
        <f>E218</f>
        <v>8</v>
      </c>
    </row>
    <row r="218" spans="1:5" ht="29.25" customHeight="1" x14ac:dyDescent="0.25">
      <c r="A218" s="69"/>
      <c r="B218" s="13"/>
      <c r="C218" s="31" t="s">
        <v>55</v>
      </c>
      <c r="D218" s="67"/>
      <c r="E218" s="22">
        <v>8</v>
      </c>
    </row>
    <row r="219" spans="1:5" ht="33.75" customHeight="1" x14ac:dyDescent="0.25">
      <c r="A219" s="69"/>
      <c r="B219" s="13"/>
      <c r="C219" s="32" t="s">
        <v>96</v>
      </c>
      <c r="D219" s="67"/>
      <c r="E219" s="17">
        <f>E220</f>
        <v>1.5</v>
      </c>
    </row>
    <row r="220" spans="1:5" ht="33.75" customHeight="1" x14ac:dyDescent="0.25">
      <c r="A220" s="69"/>
      <c r="B220" s="13"/>
      <c r="C220" s="31" t="s">
        <v>50</v>
      </c>
      <c r="D220" s="68"/>
      <c r="E220" s="18">
        <v>1.5</v>
      </c>
    </row>
    <row r="221" spans="1:5" ht="20.25" customHeight="1" x14ac:dyDescent="0.25">
      <c r="A221" s="74"/>
      <c r="B221" s="13"/>
      <c r="C221" s="32" t="s">
        <v>15</v>
      </c>
      <c r="D221" s="9"/>
      <c r="E221" s="17">
        <f>E206+E214+E217+E219</f>
        <v>722.2</v>
      </c>
    </row>
    <row r="222" spans="1:5" ht="24" customHeight="1" x14ac:dyDescent="0.25">
      <c r="A222" s="42"/>
      <c r="B222" s="43"/>
      <c r="C222" s="44" t="s">
        <v>147</v>
      </c>
      <c r="D222" s="45"/>
      <c r="E222" s="17">
        <f>E42+E67+E124+E139+E166+E178+E205+E221</f>
        <v>19425.000000000004</v>
      </c>
    </row>
    <row r="223" spans="1:5" ht="33.75" customHeight="1" x14ac:dyDescent="0.25">
      <c r="A223" s="1"/>
      <c r="B223" s="3"/>
      <c r="C223" s="3"/>
    </row>
    <row r="224" spans="1:5" ht="30" customHeight="1" x14ac:dyDescent="0.25">
      <c r="A224" s="1"/>
    </row>
    <row r="225" spans="1:1" ht="30" customHeight="1" x14ac:dyDescent="0.25">
      <c r="A225" s="1"/>
    </row>
    <row r="226" spans="1:1" ht="30" customHeight="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ht="18.600000000000001" customHeight="1" x14ac:dyDescent="0.25">
      <c r="A230" s="3"/>
    </row>
    <row r="231" spans="1:1" ht="17.25" customHeight="1" x14ac:dyDescent="0.25">
      <c r="A231" s="4"/>
    </row>
    <row r="232" spans="1:1" ht="16.5" customHeight="1" x14ac:dyDescent="0.25">
      <c r="A232" s="5"/>
    </row>
  </sheetData>
  <mergeCells count="40">
    <mergeCell ref="D18:D36"/>
    <mergeCell ref="D39:D41"/>
    <mergeCell ref="D52:D54"/>
    <mergeCell ref="D65:D66"/>
    <mergeCell ref="A206:A221"/>
    <mergeCell ref="A167:A178"/>
    <mergeCell ref="A179:A205"/>
    <mergeCell ref="A140:A166"/>
    <mergeCell ref="D62:D63"/>
    <mergeCell ref="A43:A67"/>
    <mergeCell ref="A68:A124"/>
    <mergeCell ref="D68:D75"/>
    <mergeCell ref="D84:D98"/>
    <mergeCell ref="D78:D82"/>
    <mergeCell ref="D206:D220"/>
    <mergeCell ref="D99:D102"/>
    <mergeCell ref="D136:D138"/>
    <mergeCell ref="D140:D158"/>
    <mergeCell ref="D159:D160"/>
    <mergeCell ref="D167:D175"/>
    <mergeCell ref="D161:D162"/>
    <mergeCell ref="D126:D134"/>
    <mergeCell ref="D164:D165"/>
    <mergeCell ref="D179:D204"/>
    <mergeCell ref="A125:A139"/>
    <mergeCell ref="D1:E1"/>
    <mergeCell ref="D2:E2"/>
    <mergeCell ref="D3:E3"/>
    <mergeCell ref="D4:E4"/>
    <mergeCell ref="D5:E5"/>
    <mergeCell ref="B11:B13"/>
    <mergeCell ref="A11:A13"/>
    <mergeCell ref="C11:C13"/>
    <mergeCell ref="A7:E8"/>
    <mergeCell ref="E11:E13"/>
    <mergeCell ref="D11:D13"/>
    <mergeCell ref="A14:A42"/>
    <mergeCell ref="D37:D38"/>
    <mergeCell ref="D14:D15"/>
    <mergeCell ref="D16:D17"/>
  </mergeCells>
  <pageMargins left="0.23622047244094491" right="0.23622047244094491" top="0.74803149606299213" bottom="0.74803149606299213" header="0.31496062992125984" footer="0.31496062992125984"/>
  <pageSetup paperSize="9" scale="95" fitToHeight="0" orientation="landscape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J.Kobozeva</dc:creator>
  <cp:lastModifiedBy>Janina Kobozeva</cp:lastModifiedBy>
  <cp:lastPrinted>2026-02-10T13:47:12Z</cp:lastPrinted>
  <dcterms:created xsi:type="dcterms:W3CDTF">2008-01-04T12:01:26Z</dcterms:created>
  <dcterms:modified xsi:type="dcterms:W3CDTF">2026-02-11T12:50:40Z</dcterms:modified>
</cp:coreProperties>
</file>