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Aiškinamojo rašto priedai\"/>
    </mc:Choice>
  </mc:AlternateContent>
  <xr:revisionPtr revIDLastSave="0" documentId="13_ncr:1_{0A12107B-39FD-436C-BA44-89729C07AB14}" xr6:coauthVersionLast="47" xr6:coauthVersionMax="47" xr10:uidLastSave="{00000000-0000-0000-0000-000000000000}"/>
  <bookViews>
    <workbookView xWindow="-120" yWindow="-120" windowWidth="29040" windowHeight="15840" xr2:uid="{A19446FC-CECC-451C-A850-7B0203EC2BD0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D38" i="1" l="1"/>
  <c r="E38" i="1"/>
  <c r="D54" i="1"/>
  <c r="E54" i="1"/>
  <c r="C54" i="1"/>
  <c r="C38" i="1" l="1"/>
  <c r="C23" i="1"/>
  <c r="E30" i="1"/>
  <c r="D30" i="1"/>
  <c r="C30" i="1"/>
  <c r="C43" i="1"/>
  <c r="C41" i="1"/>
  <c r="C35" i="1"/>
  <c r="C17" i="1"/>
  <c r="C13" i="1"/>
  <c r="D13" i="1"/>
  <c r="E13" i="1"/>
  <c r="D17" i="1"/>
  <c r="E17" i="1"/>
  <c r="D35" i="1"/>
  <c r="E35" i="1"/>
  <c r="D43" i="1"/>
  <c r="E43" i="1"/>
  <c r="D23" i="1"/>
  <c r="E23" i="1"/>
  <c r="D41" i="1"/>
  <c r="E41" i="1"/>
  <c r="E45" i="1" l="1"/>
  <c r="D45" i="1"/>
  <c r="C45" i="1"/>
</calcChain>
</file>

<file path=xl/sharedStrings.xml><?xml version="1.0" encoding="utf-8"?>
<sst xmlns="http://schemas.openxmlformats.org/spreadsheetml/2006/main" count="59" uniqueCount="47">
  <si>
    <t>Aplinkos apsaugos programa</t>
  </si>
  <si>
    <t>Sveikatos priežiūros programa</t>
  </si>
  <si>
    <t>Iš viso programoms</t>
  </si>
  <si>
    <t xml:space="preserve"> </t>
  </si>
  <si>
    <t>Savivaldybės valdymo programa</t>
  </si>
  <si>
    <t>Kultūros ir jaunimo veiklos programa</t>
  </si>
  <si>
    <t>Miesto infrastruktūros priežiūros ir plėtros programa</t>
  </si>
  <si>
    <t>Neringos savivaldybės administracija</t>
  </si>
  <si>
    <t>Tūkst. Eur</t>
  </si>
  <si>
    <t>Programos Nr.</t>
  </si>
  <si>
    <t>Metai</t>
  </si>
  <si>
    <t>iš jų pagal finanavinoo šaltinius:</t>
  </si>
  <si>
    <t>BĮ Paslaugos Neringai</t>
  </si>
  <si>
    <t>Neringos gimnazija</t>
  </si>
  <si>
    <t>Neringos meno mokykla</t>
  </si>
  <si>
    <t>Neringos sporto mokykla</t>
  </si>
  <si>
    <t>Neringos muziejai</t>
  </si>
  <si>
    <t>Neringos Viktoro Miliūno viešoji biblioteka</t>
  </si>
  <si>
    <t>01.</t>
  </si>
  <si>
    <t>02.</t>
  </si>
  <si>
    <t>03.</t>
  </si>
  <si>
    <t>04.</t>
  </si>
  <si>
    <t>05.</t>
  </si>
  <si>
    <t>06.</t>
  </si>
  <si>
    <t>07.</t>
  </si>
  <si>
    <t>08.</t>
  </si>
  <si>
    <t>Iš viso</t>
  </si>
  <si>
    <t>Programos pavadinimas/Asignavimų valdytojas</t>
  </si>
  <si>
    <t>Liudviko Rėzos kultūros centras</t>
  </si>
  <si>
    <t>Neringos savivaldybės Kontrolės ir audito tarnyba</t>
  </si>
  <si>
    <t>Dotacija ugdymo reikmėms finansuoti</t>
  </si>
  <si>
    <t>Pajamos savarankiškoms funkcijms atlikti</t>
  </si>
  <si>
    <t>Neringos socialinių paslaugų centras</t>
  </si>
  <si>
    <t>Dotacija savivaldybei iš Europos Sąjungos, kitos tarptautinės finansinės paraamos ir bendrojo finansavimo lėšų</t>
  </si>
  <si>
    <t>,</t>
  </si>
  <si>
    <t>Švietimo ir sporto veiklos programa</t>
  </si>
  <si>
    <t>Socialinės paramos programa</t>
  </si>
  <si>
    <t>Turizmo, rekreacijos, smulkaus ir vidutinio verslo programa</t>
  </si>
  <si>
    <t>Nidos lopšelis darželis „Ąžuoliukas“</t>
  </si>
  <si>
    <t>Nidos kultūros ir turizmo informacijos centras „Agila“</t>
  </si>
  <si>
    <t xml:space="preserve">Biudžetinių įstaigų  ir specialiųjų programų pajamos </t>
  </si>
  <si>
    <t>Dotacija  valstybinėms (valatybės perduotoms savivaldybėms) funkcijoms atlikti</t>
  </si>
  <si>
    <t>Priedas prie aiškiamojo rašto</t>
  </si>
  <si>
    <t>NERINGOS SAVIVALDYBĖS 2026-2028 METŲ BIUDŽETO ASIGNAVIMAI</t>
  </si>
  <si>
    <t>Aplinkos apsaugos rėmimo specialiji programa</t>
  </si>
  <si>
    <t>Kitos dotacijos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</si>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</sst>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CE38-6D6F-491B-A818-704599D8A3DE}">
  <dimension ref="A1:O61"/>
  <sheetViews>
    <sheetView tabSelected="1" zoomScaleNormal="100" zoomScaleSheetLayoutView="100" workbookViewId="0">
      <selection activeCell="H52" sqref="H52"/>
    </sheetView>
  </sheetViews>
  <sheetFormatPr defaultRowHeight="15" x14ac:dyDescent="0.25"/>
  <cols>
    <col min="1" max="1" width="12" style="1" customWidth="1"/>
    <col min="2" max="2" width="40.42578125" style="1" customWidth="1"/>
    <col min="3" max="3" width="10.7109375" style="1" customWidth="1"/>
    <col min="4" max="4" width="13.140625" style="1" customWidth="1"/>
    <col min="5" max="5" width="11.140625" style="1" customWidth="1"/>
    <col min="6" max="16384" width="9.140625" style="1"/>
  </cols>
  <sheetData>
    <row r="1" spans="1:7" ht="15.75" x14ac:dyDescent="0.25">
      <c r="A1" s="3"/>
      <c r="B1" s="3"/>
      <c r="C1" s="28"/>
      <c r="D1" s="28"/>
      <c r="E1" s="28"/>
      <c r="F1" s="3"/>
      <c r="G1" s="3"/>
    </row>
    <row r="2" spans="1:7" ht="15.75" x14ac:dyDescent="0.25">
      <c r="A2" s="3"/>
      <c r="B2" s="3"/>
      <c r="C2" s="3" t="s">
        <v>42</v>
      </c>
      <c r="D2" s="3"/>
      <c r="E2" s="3"/>
      <c r="F2" s="3"/>
      <c r="G2" s="3"/>
    </row>
    <row r="3" spans="1:7" ht="15.75" x14ac:dyDescent="0.25">
      <c r="A3" s="3"/>
      <c r="B3" s="3"/>
      <c r="C3" s="3"/>
      <c r="D3" s="3"/>
      <c r="E3" s="3"/>
      <c r="F3" s="3"/>
      <c r="G3" s="3"/>
    </row>
    <row r="4" spans="1:7" ht="15.75" x14ac:dyDescent="0.25">
      <c r="A4" s="3"/>
      <c r="B4" s="3"/>
      <c r="C4" s="3"/>
      <c r="D4" s="3"/>
      <c r="E4" s="3"/>
      <c r="F4" s="3"/>
      <c r="G4" s="3"/>
    </row>
    <row r="5" spans="1:7" ht="15.75" x14ac:dyDescent="0.25">
      <c r="A5" s="3"/>
      <c r="B5" s="3"/>
      <c r="C5" s="3"/>
      <c r="D5" s="3"/>
      <c r="E5" s="3"/>
      <c r="F5" s="3"/>
      <c r="G5" s="3"/>
    </row>
    <row r="6" spans="1:7" ht="15.75" x14ac:dyDescent="0.25">
      <c r="A6" s="3"/>
      <c r="B6" s="39" t="s">
        <v>43</v>
      </c>
      <c r="C6" s="39"/>
      <c r="D6" s="39"/>
      <c r="E6" s="39"/>
      <c r="F6" s="3"/>
      <c r="G6" s="3"/>
    </row>
    <row r="7" spans="1:7" ht="15.75" x14ac:dyDescent="0.25">
      <c r="A7" s="3"/>
      <c r="B7" s="39"/>
      <c r="C7" s="39"/>
      <c r="D7" s="39"/>
      <c r="E7" s="39"/>
      <c r="F7" s="3"/>
      <c r="G7" s="3"/>
    </row>
    <row r="8" spans="1:7" ht="31.5" customHeight="1" x14ac:dyDescent="0.25">
      <c r="A8" s="3"/>
      <c r="B8" s="39"/>
      <c r="C8" s="39"/>
      <c r="D8" s="39"/>
      <c r="E8" s="39"/>
      <c r="F8" s="3"/>
      <c r="G8" s="3"/>
    </row>
    <row r="9" spans="1:7" ht="18.75" customHeight="1" x14ac:dyDescent="0.25">
      <c r="A9" s="3"/>
      <c r="B9" s="3"/>
      <c r="C9" s="3"/>
      <c r="D9" s="3"/>
      <c r="E9" s="3"/>
      <c r="F9" s="3"/>
      <c r="G9" s="3"/>
    </row>
    <row r="10" spans="1:7" ht="15.75" x14ac:dyDescent="0.25">
      <c r="A10" s="3"/>
      <c r="B10" s="3"/>
      <c r="C10" s="3"/>
      <c r="D10" s="3"/>
      <c r="E10" s="3" t="s">
        <v>8</v>
      </c>
      <c r="F10" s="3"/>
      <c r="G10" s="3"/>
    </row>
    <row r="11" spans="1:7" ht="13.9" customHeight="1" x14ac:dyDescent="0.25">
      <c r="A11" s="35" t="s">
        <v>9</v>
      </c>
      <c r="B11" s="29" t="s">
        <v>27</v>
      </c>
      <c r="C11" s="33" t="s">
        <v>10</v>
      </c>
      <c r="D11" s="37"/>
      <c r="E11" s="38"/>
      <c r="F11" s="3"/>
      <c r="G11" s="3"/>
    </row>
    <row r="12" spans="1:7" ht="34.15" customHeight="1" x14ac:dyDescent="0.25">
      <c r="A12" s="36"/>
      <c r="B12" s="30"/>
      <c r="C12" s="4">
        <v>2026</v>
      </c>
      <c r="D12" s="5">
        <v>2027</v>
      </c>
      <c r="E12" s="24">
        <v>2028</v>
      </c>
      <c r="F12" s="3"/>
      <c r="G12" s="3"/>
    </row>
    <row r="13" spans="1:7" ht="15.75" x14ac:dyDescent="0.25">
      <c r="A13" s="21" t="s">
        <v>18</v>
      </c>
      <c r="B13" s="7" t="s">
        <v>4</v>
      </c>
      <c r="C13" s="8">
        <f>C14+C15+C16</f>
        <v>5223.6000000000004</v>
      </c>
      <c r="D13" s="8">
        <f>D14+D15+D16</f>
        <v>5458.9000000000005</v>
      </c>
      <c r="E13" s="8">
        <f>E14+E15+E16</f>
        <v>5518.8</v>
      </c>
      <c r="F13" s="3"/>
      <c r="G13" s="3"/>
    </row>
    <row r="14" spans="1:7" ht="15.75" x14ac:dyDescent="0.25">
      <c r="A14" s="21"/>
      <c r="B14" s="13" t="s">
        <v>7</v>
      </c>
      <c r="C14" s="25">
        <v>4512.6000000000004</v>
      </c>
      <c r="D14" s="25">
        <v>4738.6000000000004</v>
      </c>
      <c r="E14" s="25">
        <v>4795</v>
      </c>
      <c r="F14" s="3"/>
      <c r="G14" s="3"/>
    </row>
    <row r="15" spans="1:7" ht="31.5" x14ac:dyDescent="0.25">
      <c r="A15" s="21"/>
      <c r="B15" s="13" t="s">
        <v>29</v>
      </c>
      <c r="C15" s="25">
        <v>111.2</v>
      </c>
      <c r="D15" s="25">
        <v>114.6</v>
      </c>
      <c r="E15" s="25">
        <v>118.2</v>
      </c>
      <c r="F15" s="3"/>
      <c r="G15" s="3"/>
    </row>
    <row r="16" spans="1:7" ht="16.899999999999999" customHeight="1" x14ac:dyDescent="0.25">
      <c r="A16" s="21"/>
      <c r="B16" s="13" t="s">
        <v>12</v>
      </c>
      <c r="C16" s="25">
        <v>599.79999999999995</v>
      </c>
      <c r="D16" s="25">
        <v>605.70000000000005</v>
      </c>
      <c r="E16" s="25">
        <v>605.6</v>
      </c>
      <c r="F16" s="3"/>
      <c r="G16" s="3"/>
    </row>
    <row r="17" spans="1:15" ht="15.75" x14ac:dyDescent="0.25">
      <c r="A17" s="21" t="s">
        <v>19</v>
      </c>
      <c r="B17" s="6" t="s">
        <v>35</v>
      </c>
      <c r="C17" s="9">
        <f>C18+C19+C20+C21+C22</f>
        <v>4361.7</v>
      </c>
      <c r="D17" s="9">
        <f>D18+D19+D20+D21+D22</f>
        <v>4452.7</v>
      </c>
      <c r="E17" s="9">
        <f>E18+E19+E20+E21+E22</f>
        <v>4556.3999999999996</v>
      </c>
      <c r="F17" s="3"/>
      <c r="G17" s="3"/>
    </row>
    <row r="18" spans="1:15" ht="15.75" customHeight="1" x14ac:dyDescent="0.25">
      <c r="A18" s="16"/>
      <c r="B18" s="10" t="s">
        <v>7</v>
      </c>
      <c r="C18" s="12">
        <v>395.2</v>
      </c>
      <c r="D18" s="12">
        <v>349.5</v>
      </c>
      <c r="E18" s="11">
        <v>350.5</v>
      </c>
      <c r="F18" s="3"/>
      <c r="G18" s="3"/>
    </row>
    <row r="19" spans="1:15" ht="18.75" customHeight="1" x14ac:dyDescent="0.25">
      <c r="A19" s="16"/>
      <c r="B19" s="10" t="s">
        <v>38</v>
      </c>
      <c r="C19" s="11">
        <v>887.1</v>
      </c>
      <c r="D19" s="11">
        <v>931.1</v>
      </c>
      <c r="E19" s="11">
        <v>965.2</v>
      </c>
      <c r="F19" s="3"/>
      <c r="G19" s="3"/>
    </row>
    <row r="20" spans="1:15" ht="17.25" customHeight="1" x14ac:dyDescent="0.25">
      <c r="A20" s="16"/>
      <c r="B20" s="13" t="s">
        <v>13</v>
      </c>
      <c r="C20" s="14">
        <v>1985.8</v>
      </c>
      <c r="D20" s="14">
        <v>2054.8000000000002</v>
      </c>
      <c r="E20" s="14">
        <v>2100.1</v>
      </c>
      <c r="F20" s="3"/>
      <c r="G20" s="3"/>
    </row>
    <row r="21" spans="1:15" ht="16.5" customHeight="1" x14ac:dyDescent="0.25">
      <c r="A21" s="16"/>
      <c r="B21" s="13" t="s">
        <v>14</v>
      </c>
      <c r="C21" s="14">
        <v>583.1</v>
      </c>
      <c r="D21" s="15">
        <v>597.29999999999995</v>
      </c>
      <c r="E21" s="16">
        <v>605.1</v>
      </c>
      <c r="F21" s="3"/>
      <c r="G21" s="3"/>
    </row>
    <row r="22" spans="1:15" ht="17.25" customHeight="1" x14ac:dyDescent="0.25">
      <c r="A22" s="16"/>
      <c r="B22" s="17" t="s">
        <v>15</v>
      </c>
      <c r="C22" s="14">
        <v>510.5</v>
      </c>
      <c r="D22" s="11">
        <v>520</v>
      </c>
      <c r="E22" s="11">
        <v>535.5</v>
      </c>
      <c r="F22" s="3"/>
      <c r="G22" s="3"/>
      <c r="O22" s="1" t="s">
        <v>46</v>
      </c>
    </row>
    <row r="23" spans="1:15" s="2" customFormat="1" ht="15.75" x14ac:dyDescent="0.25">
      <c r="A23" s="21" t="s">
        <v>20</v>
      </c>
      <c r="B23" s="6" t="s">
        <v>5</v>
      </c>
      <c r="C23" s="9">
        <f>C24+C25+C26+C27+C28+C29</f>
        <v>3787.9000000000005</v>
      </c>
      <c r="D23" s="9">
        <f>D24+D25+D26+D27+D28</f>
        <v>3763</v>
      </c>
      <c r="E23" s="9">
        <f>E24+E25+E26+E27+E28</f>
        <v>3825.3</v>
      </c>
      <c r="F23" s="18"/>
      <c r="G23" s="18"/>
    </row>
    <row r="24" spans="1:15" ht="19.5" customHeight="1" x14ac:dyDescent="0.25">
      <c r="A24" s="16"/>
      <c r="B24" s="13" t="s">
        <v>7</v>
      </c>
      <c r="C24" s="14">
        <v>643.1</v>
      </c>
      <c r="D24" s="14">
        <v>590</v>
      </c>
      <c r="E24" s="14">
        <v>601</v>
      </c>
      <c r="F24" s="3"/>
      <c r="G24" s="3"/>
    </row>
    <row r="25" spans="1:15" ht="15.75" x14ac:dyDescent="0.25">
      <c r="A25" s="16"/>
      <c r="B25" s="13" t="s">
        <v>16</v>
      </c>
      <c r="C25" s="14">
        <v>798.7</v>
      </c>
      <c r="D25" s="14">
        <v>770</v>
      </c>
      <c r="E25" s="16">
        <v>765.3</v>
      </c>
      <c r="F25" s="3"/>
      <c r="G25" s="3"/>
    </row>
    <row r="26" spans="1:15" ht="15.75" x14ac:dyDescent="0.25">
      <c r="A26" s="16"/>
      <c r="B26" s="13" t="s">
        <v>17</v>
      </c>
      <c r="C26" s="14">
        <v>475.4</v>
      </c>
      <c r="D26" s="14">
        <v>488</v>
      </c>
      <c r="E26" s="14">
        <v>496</v>
      </c>
      <c r="F26" s="3"/>
      <c r="G26" s="3"/>
    </row>
    <row r="27" spans="1:15" ht="15.75" x14ac:dyDescent="0.25">
      <c r="A27" s="16"/>
      <c r="B27" s="17" t="s">
        <v>28</v>
      </c>
      <c r="C27" s="16">
        <v>436.4</v>
      </c>
      <c r="D27" s="14">
        <v>445</v>
      </c>
      <c r="E27" s="14">
        <v>468</v>
      </c>
      <c r="F27" s="3"/>
      <c r="G27" s="3"/>
    </row>
    <row r="28" spans="1:15" ht="31.5" x14ac:dyDescent="0.25">
      <c r="A28" s="16"/>
      <c r="B28" s="19" t="s">
        <v>39</v>
      </c>
      <c r="C28" s="14">
        <v>1431.3</v>
      </c>
      <c r="D28" s="14">
        <v>1470</v>
      </c>
      <c r="E28" s="14">
        <v>1495</v>
      </c>
      <c r="F28" s="3"/>
      <c r="G28" s="3"/>
    </row>
    <row r="29" spans="1:15" ht="15.75" x14ac:dyDescent="0.25">
      <c r="A29" s="16"/>
      <c r="B29" s="13" t="s">
        <v>32</v>
      </c>
      <c r="C29" s="14">
        <v>3</v>
      </c>
      <c r="D29" s="14">
        <v>3</v>
      </c>
      <c r="E29" s="14">
        <v>3</v>
      </c>
      <c r="F29" s="3"/>
      <c r="G29" s="3"/>
    </row>
    <row r="30" spans="1:15" ht="18.75" customHeight="1" x14ac:dyDescent="0.25">
      <c r="A30" s="21" t="s">
        <v>21</v>
      </c>
      <c r="B30" s="7" t="s">
        <v>36</v>
      </c>
      <c r="C30" s="9">
        <f>C31+C32+C33+C34</f>
        <v>1240</v>
      </c>
      <c r="D30" s="9">
        <f>D31+D32+D33+D34</f>
        <v>1383.6</v>
      </c>
      <c r="E30" s="9">
        <f>E31+E32+E33+E34</f>
        <v>1402.8999999999999</v>
      </c>
      <c r="F30" s="3"/>
      <c r="G30" s="3"/>
    </row>
    <row r="31" spans="1:15" ht="16.5" customHeight="1" x14ac:dyDescent="0.25">
      <c r="A31" s="16"/>
      <c r="B31" s="13" t="s">
        <v>7</v>
      </c>
      <c r="C31" s="14">
        <v>556.6</v>
      </c>
      <c r="D31" s="14">
        <v>689</v>
      </c>
      <c r="E31" s="14">
        <v>701</v>
      </c>
      <c r="F31" s="3"/>
      <c r="G31" s="3"/>
    </row>
    <row r="32" spans="1:15" ht="16.5" customHeight="1" x14ac:dyDescent="0.25">
      <c r="A32" s="16"/>
      <c r="B32" s="13" t="s">
        <v>32</v>
      </c>
      <c r="C32" s="14">
        <v>646.79999999999995</v>
      </c>
      <c r="D32" s="14">
        <v>658</v>
      </c>
      <c r="E32" s="14">
        <v>665.3</v>
      </c>
      <c r="F32" s="3"/>
      <c r="G32" s="3"/>
    </row>
    <row r="33" spans="1:10" ht="16.5" customHeight="1" x14ac:dyDescent="0.25">
      <c r="A33" s="16"/>
      <c r="B33" s="13" t="s">
        <v>38</v>
      </c>
      <c r="C33" s="14">
        <v>5.6</v>
      </c>
      <c r="D33" s="14">
        <v>5.6</v>
      </c>
      <c r="E33" s="14">
        <v>5.6</v>
      </c>
      <c r="F33" s="3"/>
      <c r="G33" s="3"/>
    </row>
    <row r="34" spans="1:10" ht="16.5" customHeight="1" x14ac:dyDescent="0.25">
      <c r="A34" s="16"/>
      <c r="B34" s="13" t="s">
        <v>13</v>
      </c>
      <c r="C34" s="14">
        <v>31</v>
      </c>
      <c r="D34" s="14">
        <v>31</v>
      </c>
      <c r="E34" s="14">
        <v>31</v>
      </c>
      <c r="F34" s="3"/>
      <c r="G34" s="3"/>
    </row>
    <row r="35" spans="1:10" ht="31.5" x14ac:dyDescent="0.25">
      <c r="A35" s="21" t="s">
        <v>22</v>
      </c>
      <c r="B35" s="7" t="s">
        <v>6</v>
      </c>
      <c r="C35" s="9">
        <f>C36+C37</f>
        <v>10650.3</v>
      </c>
      <c r="D35" s="9">
        <f>D36+D37</f>
        <v>14226</v>
      </c>
      <c r="E35" s="9">
        <f>E36+E37</f>
        <v>9557.2000000000007</v>
      </c>
      <c r="F35" s="3"/>
      <c r="G35" s="3"/>
    </row>
    <row r="36" spans="1:10" ht="15" customHeight="1" x14ac:dyDescent="0.25">
      <c r="A36" s="16"/>
      <c r="B36" s="20" t="s">
        <v>7</v>
      </c>
      <c r="C36" s="11">
        <v>6501.1</v>
      </c>
      <c r="D36" s="11">
        <v>9925.5</v>
      </c>
      <c r="E36" s="11">
        <v>5105.6000000000004</v>
      </c>
      <c r="F36" s="3"/>
      <c r="G36" s="3"/>
    </row>
    <row r="37" spans="1:10" ht="15" customHeight="1" x14ac:dyDescent="0.25">
      <c r="A37" s="16"/>
      <c r="B37" s="20" t="s">
        <v>12</v>
      </c>
      <c r="C37" s="12">
        <v>4149.2</v>
      </c>
      <c r="D37" s="12">
        <v>4300.5</v>
      </c>
      <c r="E37" s="11">
        <v>4451.6000000000004</v>
      </c>
      <c r="F37" s="3"/>
      <c r="G37" s="3"/>
    </row>
    <row r="38" spans="1:10" ht="18.600000000000001" customHeight="1" x14ac:dyDescent="0.25">
      <c r="A38" s="21" t="s">
        <v>23</v>
      </c>
      <c r="B38" s="6" t="s">
        <v>0</v>
      </c>
      <c r="C38" s="9">
        <f>C39+C40</f>
        <v>592.9</v>
      </c>
      <c r="D38" s="9">
        <f t="shared" ref="D38:E38" si="0">D39+D40</f>
        <v>638.70000000000005</v>
      </c>
      <c r="E38" s="9">
        <f t="shared" si="0"/>
        <v>688.2</v>
      </c>
      <c r="F38" s="3"/>
      <c r="G38" s="3"/>
      <c r="I38" s="1" t="s">
        <v>3</v>
      </c>
    </row>
    <row r="39" spans="1:10" ht="15.75" customHeight="1" x14ac:dyDescent="0.25">
      <c r="A39" s="21"/>
      <c r="B39" s="26" t="s">
        <v>7</v>
      </c>
      <c r="C39" s="16">
        <v>572.9</v>
      </c>
      <c r="D39" s="16">
        <v>618.70000000000005</v>
      </c>
      <c r="E39" s="14">
        <v>668.2</v>
      </c>
      <c r="F39" s="3"/>
      <c r="G39" s="3"/>
      <c r="J39" s="1" t="s">
        <v>34</v>
      </c>
    </row>
    <row r="40" spans="1:10" ht="15.75" customHeight="1" x14ac:dyDescent="0.25">
      <c r="A40" s="21"/>
      <c r="B40" s="20" t="s">
        <v>12</v>
      </c>
      <c r="C40" s="14">
        <v>20</v>
      </c>
      <c r="D40" s="16">
        <v>20</v>
      </c>
      <c r="E40" s="14">
        <v>20</v>
      </c>
      <c r="F40" s="3"/>
      <c r="G40" s="3"/>
    </row>
    <row r="41" spans="1:10" ht="31.5" x14ac:dyDescent="0.25">
      <c r="A41" s="21" t="s">
        <v>24</v>
      </c>
      <c r="B41" s="7" t="s">
        <v>37</v>
      </c>
      <c r="C41" s="9">
        <f>C42</f>
        <v>429.1</v>
      </c>
      <c r="D41" s="9">
        <f>D42</f>
        <v>432</v>
      </c>
      <c r="E41" s="9">
        <f>E42</f>
        <v>450.5</v>
      </c>
      <c r="F41" s="3"/>
      <c r="G41" s="3"/>
    </row>
    <row r="42" spans="1:10" ht="15" customHeight="1" x14ac:dyDescent="0.25">
      <c r="A42" s="16"/>
      <c r="B42" s="13" t="s">
        <v>7</v>
      </c>
      <c r="C42" s="14">
        <v>429.1</v>
      </c>
      <c r="D42" s="14">
        <v>432</v>
      </c>
      <c r="E42" s="14">
        <v>450.5</v>
      </c>
      <c r="F42" s="3"/>
      <c r="G42" s="3"/>
    </row>
    <row r="43" spans="1:10" ht="18.75" customHeight="1" x14ac:dyDescent="0.25">
      <c r="A43" s="21" t="s">
        <v>25</v>
      </c>
      <c r="B43" s="6" t="s">
        <v>1</v>
      </c>
      <c r="C43" s="9">
        <f>C44</f>
        <v>757</v>
      </c>
      <c r="D43" s="9">
        <f>D44</f>
        <v>586</v>
      </c>
      <c r="E43" s="9">
        <f>E44</f>
        <v>586</v>
      </c>
      <c r="F43" s="3"/>
      <c r="G43" s="3"/>
    </row>
    <row r="44" spans="1:10" ht="15" customHeight="1" x14ac:dyDescent="0.25">
      <c r="A44" s="16"/>
      <c r="B44" s="13" t="s">
        <v>7</v>
      </c>
      <c r="C44" s="14">
        <v>757</v>
      </c>
      <c r="D44" s="14">
        <v>586</v>
      </c>
      <c r="E44" s="14">
        <v>586</v>
      </c>
      <c r="F44" s="3"/>
      <c r="G44" s="3"/>
    </row>
    <row r="45" spans="1:10" ht="15.75" x14ac:dyDescent="0.25">
      <c r="A45" s="16"/>
      <c r="B45" s="6" t="s">
        <v>2</v>
      </c>
      <c r="C45" s="9">
        <f>C13+C17+C23+C30+C35+C38+C41+C43</f>
        <v>27042.5</v>
      </c>
      <c r="D45" s="9">
        <f>D13+D17+D23+D30+D35+D38+D41+D43</f>
        <v>30940.9</v>
      </c>
      <c r="E45" s="9">
        <f>E13+E17+E23+E30+E35+E38+E41+E43</f>
        <v>26585.3</v>
      </c>
      <c r="F45" s="3"/>
      <c r="G45" s="3"/>
    </row>
    <row r="46" spans="1:10" ht="15.75" x14ac:dyDescent="0.25">
      <c r="A46" s="3"/>
      <c r="B46" s="33" t="s">
        <v>11</v>
      </c>
      <c r="C46" s="34"/>
      <c r="D46" s="34"/>
      <c r="E46" s="29"/>
      <c r="F46" s="3"/>
      <c r="G46" s="3"/>
    </row>
    <row r="47" spans="1:10" ht="33" customHeight="1" x14ac:dyDescent="0.25">
      <c r="A47" s="3"/>
      <c r="B47" s="19" t="s">
        <v>41</v>
      </c>
      <c r="C47" s="16">
        <v>574.5</v>
      </c>
      <c r="D47" s="14">
        <v>603.20000000000005</v>
      </c>
      <c r="E47" s="14">
        <v>633.4</v>
      </c>
      <c r="F47" s="3"/>
      <c r="G47" s="3"/>
    </row>
    <row r="48" spans="1:10" ht="15.75" x14ac:dyDescent="0.25">
      <c r="A48" s="3"/>
      <c r="B48" s="19" t="s">
        <v>30</v>
      </c>
      <c r="C48" s="14">
        <v>1023.5</v>
      </c>
      <c r="D48" s="14">
        <v>1101.8</v>
      </c>
      <c r="E48" s="14">
        <v>1186.0999999999999</v>
      </c>
      <c r="F48" s="3"/>
      <c r="G48" s="3"/>
    </row>
    <row r="49" spans="1:7" ht="15.75" x14ac:dyDescent="0.25">
      <c r="A49" s="3"/>
      <c r="B49" s="19" t="s">
        <v>45</v>
      </c>
      <c r="C49" s="14">
        <v>1275.9000000000001</v>
      </c>
      <c r="D49" s="14">
        <v>1255.4000000000001</v>
      </c>
      <c r="E49" s="14">
        <v>1300</v>
      </c>
      <c r="F49" s="3"/>
      <c r="G49" s="3"/>
    </row>
    <row r="50" spans="1:7" ht="47.25" x14ac:dyDescent="0.25">
      <c r="A50" s="3"/>
      <c r="B50" s="19" t="s">
        <v>33</v>
      </c>
      <c r="C50" s="14">
        <v>3739.1</v>
      </c>
      <c r="D50" s="14">
        <v>6396</v>
      </c>
      <c r="E50" s="16">
        <v>946.1</v>
      </c>
      <c r="F50" s="3"/>
      <c r="G50" s="3"/>
    </row>
    <row r="51" spans="1:7" ht="31.5" x14ac:dyDescent="0.25">
      <c r="A51" s="3"/>
      <c r="B51" s="19" t="s">
        <v>40</v>
      </c>
      <c r="C51" s="14">
        <v>991.5</v>
      </c>
      <c r="D51" s="14">
        <v>898.5</v>
      </c>
      <c r="E51" s="14">
        <v>929.7</v>
      </c>
      <c r="F51" s="3"/>
      <c r="G51" s="3"/>
    </row>
    <row r="52" spans="1:7" ht="15.75" x14ac:dyDescent="0.25">
      <c r="A52" s="3"/>
      <c r="B52" s="22" t="s">
        <v>31</v>
      </c>
      <c r="C52" s="14">
        <v>19425</v>
      </c>
      <c r="D52" s="14">
        <v>20673</v>
      </c>
      <c r="E52" s="14">
        <v>21577</v>
      </c>
      <c r="F52" s="3"/>
      <c r="G52" s="3"/>
    </row>
    <row r="53" spans="1:7" ht="31.5" x14ac:dyDescent="0.25">
      <c r="A53" s="3"/>
      <c r="B53" s="27" t="s">
        <v>44</v>
      </c>
      <c r="C53" s="14">
        <v>13</v>
      </c>
      <c r="D53" s="14">
        <v>13</v>
      </c>
      <c r="E53" s="14">
        <v>13</v>
      </c>
      <c r="F53" s="3"/>
      <c r="G53" s="3"/>
    </row>
    <row r="54" spans="1:7" ht="15.75" x14ac:dyDescent="0.25">
      <c r="A54" s="3"/>
      <c r="B54" s="6" t="s">
        <v>26</v>
      </c>
      <c r="C54" s="9">
        <f>C47+C48+C49+C50+C51+C52+C53</f>
        <v>27042.5</v>
      </c>
      <c r="D54" s="9">
        <f t="shared" ref="D54:E54" si="1">D47+D48+D49+D50+D51+D52+D53</f>
        <v>30940.9</v>
      </c>
      <c r="E54" s="9">
        <f t="shared" si="1"/>
        <v>26585.3</v>
      </c>
      <c r="F54" s="3"/>
      <c r="G54" s="3"/>
    </row>
    <row r="55" spans="1:7" ht="15.75" x14ac:dyDescent="0.25">
      <c r="A55" s="3"/>
      <c r="B55" s="3"/>
      <c r="C55" s="23"/>
      <c r="D55" s="23"/>
      <c r="E55" s="23"/>
      <c r="F55" s="3"/>
      <c r="G55" s="3"/>
    </row>
    <row r="56" spans="1:7" ht="15.75" x14ac:dyDescent="0.25">
      <c r="A56" s="18"/>
      <c r="B56" s="18"/>
      <c r="C56" s="3"/>
      <c r="D56" s="3"/>
      <c r="E56" s="3"/>
      <c r="F56" s="3"/>
      <c r="G56" s="3"/>
    </row>
    <row r="57" spans="1:7" ht="15.75" x14ac:dyDescent="0.25">
      <c r="A57" s="3"/>
      <c r="B57" s="31"/>
      <c r="C57" s="32"/>
      <c r="D57" s="32"/>
      <c r="E57" s="32"/>
      <c r="F57" s="3"/>
      <c r="G57" s="3"/>
    </row>
    <row r="58" spans="1:7" ht="15.75" x14ac:dyDescent="0.25">
      <c r="A58" s="3"/>
      <c r="B58" s="32"/>
      <c r="C58" s="32"/>
      <c r="D58" s="32"/>
      <c r="E58" s="32"/>
      <c r="F58" s="3"/>
      <c r="G58" s="3"/>
    </row>
    <row r="59" spans="1:7" ht="15.75" x14ac:dyDescent="0.25">
      <c r="A59" s="3"/>
      <c r="B59" s="3"/>
      <c r="C59" s="3"/>
      <c r="D59" s="3"/>
      <c r="E59" s="3"/>
      <c r="F59" s="3"/>
      <c r="G59" s="3"/>
    </row>
    <row r="60" spans="1:7" ht="15.75" x14ac:dyDescent="0.25">
      <c r="A60" s="3"/>
      <c r="B60" s="3"/>
      <c r="C60" s="3"/>
      <c r="D60" s="3"/>
      <c r="E60" s="3"/>
      <c r="F60" s="3"/>
      <c r="G60" s="3"/>
    </row>
    <row r="61" spans="1:7" ht="15.75" x14ac:dyDescent="0.25">
      <c r="A61" s="3"/>
      <c r="B61" s="3"/>
      <c r="C61" s="3"/>
      <c r="D61" s="3"/>
      <c r="E61" s="3"/>
      <c r="F61" s="3"/>
      <c r="G61" s="3"/>
    </row>
  </sheetData>
  <mergeCells count="7">
    <mergeCell ref="C1:E1"/>
    <mergeCell ref="B11:B12"/>
    <mergeCell ref="B57:E58"/>
    <mergeCell ref="B46:E46"/>
    <mergeCell ref="A11:A12"/>
    <mergeCell ref="C11:E11"/>
    <mergeCell ref="B6:E8"/>
  </mergeCells>
  <pageMargins left="0.11811023622047245" right="0.31496062992125984" top="0.74803149606299213" bottom="0.5511811023622047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E5C7-8D32-40CA-9178-C3F355B986C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66B9-7086-4F06-B392-4F6B1BF0663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rimata</dc:creator>
  <cp:lastModifiedBy>Janina Kobozeva</cp:lastModifiedBy>
  <cp:lastPrinted>2026-02-01T09:13:48Z</cp:lastPrinted>
  <dcterms:created xsi:type="dcterms:W3CDTF">2008-01-04T12:01:26Z</dcterms:created>
  <dcterms:modified xsi:type="dcterms:W3CDTF">2026-02-05T13:55:23Z</dcterms:modified>
</cp:coreProperties>
</file>