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kobozeva\Desktop\Biudžeto sk\2026-2028 metų biudžeto projektas\2026-2028 m. biudžeto projektas tarybai\Aiškinamojo rašto priedai\"/>
    </mc:Choice>
  </mc:AlternateContent>
  <xr:revisionPtr revIDLastSave="0" documentId="13_ncr:1_{95373E2C-7BAF-4863-821B-5201F4BBCCA6}" xr6:coauthVersionLast="47" xr6:coauthVersionMax="47" xr10:uidLastSave="{00000000-0000-0000-0000-000000000000}"/>
  <bookViews>
    <workbookView xWindow="-120" yWindow="-120" windowWidth="29040" windowHeight="15840" xr2:uid="{DF0FEBCE-05B4-4644-A1B7-A42B154624A1}"/>
  </bookViews>
  <sheets>
    <sheet name="1 priedas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D35" i="2"/>
  <c r="E35" i="2"/>
  <c r="D21" i="2" l="1"/>
  <c r="E21" i="2"/>
  <c r="D27" i="2"/>
  <c r="E27" i="2"/>
  <c r="C27" i="2"/>
  <c r="D14" i="2" l="1"/>
  <c r="E14" i="2"/>
  <c r="C14" i="2"/>
  <c r="E34" i="2"/>
  <c r="D34" i="2"/>
  <c r="C35" i="2"/>
  <c r="C34" i="2" s="1"/>
  <c r="C22" i="2"/>
  <c r="C21" i="2" s="1"/>
  <c r="D18" i="2" l="1"/>
  <c r="D17" i="2" s="1"/>
  <c r="E18" i="2"/>
  <c r="E17" i="2" s="1"/>
  <c r="D11" i="2"/>
  <c r="E11" i="2"/>
  <c r="D8" i="2"/>
  <c r="E8" i="2"/>
  <c r="D7" i="2" l="1"/>
  <c r="D33" i="2" s="1"/>
  <c r="D40" i="2" s="1"/>
  <c r="E7" i="2"/>
  <c r="E33" i="2" s="1"/>
  <c r="E40" i="2" s="1"/>
  <c r="C18" i="2" l="1"/>
  <c r="C17" i="2" s="1"/>
  <c r="C11" i="2"/>
  <c r="C8" i="2"/>
  <c r="C7" i="2" l="1"/>
  <c r="C33" i="2" s="1"/>
  <c r="C40" i="2" s="1"/>
</calcChain>
</file>

<file path=xl/sharedStrings.xml><?xml version="1.0" encoding="utf-8"?>
<sst xmlns="http://schemas.openxmlformats.org/spreadsheetml/2006/main" count="78" uniqueCount="78">
  <si>
    <t>Eil. Nr.</t>
  </si>
  <si>
    <t>1.</t>
  </si>
  <si>
    <t>Nekilnojamojo turto mokestis</t>
  </si>
  <si>
    <t>3.</t>
  </si>
  <si>
    <t>Pajamos už prekes ir paslaugas</t>
  </si>
  <si>
    <t>Pajamos už ilgalaikio ir trumpalaikio materialiojo turto nuomą</t>
  </si>
  <si>
    <t>Įmokos už išlaikymą švietimo, socialinės apsaugos įstaigose</t>
  </si>
  <si>
    <t>Valstybės rinkliava</t>
  </si>
  <si>
    <t>Komunalinių atliekų surinkimą iš atliekų turėtojų ir atliekų tvarkymą</t>
  </si>
  <si>
    <t>5.</t>
  </si>
  <si>
    <t>6.</t>
  </si>
  <si>
    <t>7.</t>
  </si>
  <si>
    <t>9.</t>
  </si>
  <si>
    <t>8.</t>
  </si>
  <si>
    <t>Infrastruktūros plėtros įmokų lėšos</t>
  </si>
  <si>
    <t>tūkst. eurų</t>
  </si>
  <si>
    <t>Pajamos</t>
  </si>
  <si>
    <t>2.</t>
  </si>
  <si>
    <t>Gyventojų pajamų mokestis, iš jo:</t>
  </si>
  <si>
    <t>2.1.</t>
  </si>
  <si>
    <t>2.2.</t>
  </si>
  <si>
    <t>gyventojų pajamų mokestis iš veiklos, kuria verčiamasi turint verslo liudijimą</t>
  </si>
  <si>
    <t>Paveldimo turto mokestis</t>
  </si>
  <si>
    <t>Mokesčiai už aplinkos teršimą</t>
  </si>
  <si>
    <t>13.</t>
  </si>
  <si>
    <t>Nuomos mokestis už valstybinę žemę</t>
  </si>
  <si>
    <t>14.</t>
  </si>
  <si>
    <t>10.</t>
  </si>
  <si>
    <t>15.</t>
  </si>
  <si>
    <t>16.</t>
  </si>
  <si>
    <t>Biudžetinių įstaigų pajamos už prekes ir paslaugas, iš jų:</t>
  </si>
  <si>
    <t>17.</t>
  </si>
  <si>
    <t>18.</t>
  </si>
  <si>
    <t>Vietinės rinkliavos, iš jų:</t>
  </si>
  <si>
    <t>19.</t>
  </si>
  <si>
    <t>Pajamos iš baudų, konfiskuoto turto ir kitų netesybų</t>
  </si>
  <si>
    <t>20.</t>
  </si>
  <si>
    <t>Kitos neišvardytos pajamos</t>
  </si>
  <si>
    <t>23.</t>
  </si>
  <si>
    <t>24.</t>
  </si>
  <si>
    <t>25.</t>
  </si>
  <si>
    <t>Valstybinėms (valstybės perduotoms savivaldybėms) funkcijoms vykdyti</t>
  </si>
  <si>
    <t>26.</t>
  </si>
  <si>
    <t>Ugdymo reikmėms finansuoti</t>
  </si>
  <si>
    <t>Kitos dotacijos</t>
  </si>
  <si>
    <t xml:space="preserve">DOTACIJA SAVIVALDYBĖMS IŠ EUROPOS SĄJUNGOS, KITOS TARPTAUTINĖS FINANSINĖS PARAMOS IR BENDROJO FINANSAVIMO LĖŠŲ </t>
  </si>
  <si>
    <t>IŠ VISO (22+23)</t>
  </si>
  <si>
    <t xml:space="preserve"> </t>
  </si>
  <si>
    <t xml:space="preserve">                                                                         __________________________</t>
  </si>
  <si>
    <t>2026 m.</t>
  </si>
  <si>
    <t>2027 m.</t>
  </si>
  <si>
    <t>Atskaitymai nuo pajamų pagal Lietuvos Respublikos miškų įstaymą.</t>
  </si>
  <si>
    <t>4.</t>
  </si>
  <si>
    <t>12.</t>
  </si>
  <si>
    <t>11.</t>
  </si>
  <si>
    <t>14.1</t>
  </si>
  <si>
    <t>14.2</t>
  </si>
  <si>
    <t>14.3</t>
  </si>
  <si>
    <t>14.4</t>
  </si>
  <si>
    <t>21.</t>
  </si>
  <si>
    <t>22.</t>
  </si>
  <si>
    <t>MOKESČIAI (2+3+6)</t>
  </si>
  <si>
    <t>Turto mokesčiai (4+5)</t>
  </si>
  <si>
    <t>Prekių ir paslaugų mokesčiai (7+8)</t>
  </si>
  <si>
    <t>Turto pajamos (11+12)</t>
  </si>
  <si>
    <t>Pajamos už prekes ir paslaugas (16)</t>
  </si>
  <si>
    <t>Rinkliavos (15+16)</t>
  </si>
  <si>
    <t>17.1</t>
  </si>
  <si>
    <t>27.</t>
  </si>
  <si>
    <t>KITOS PAJAMOS (10+13+15+18+19)</t>
  </si>
  <si>
    <t>IŠ VISO PAJAMŲ SAVARANKIŠKOSIOMS FUNKCIJOMS VYKDYTI (1+9)</t>
  </si>
  <si>
    <t>DOTACIJOS (22+26)</t>
  </si>
  <si>
    <t>VALSTYBĖS BIUDŽETO DOTACIJOS (23+24+25)</t>
  </si>
  <si>
    <t xml:space="preserve">                   Priedas prie aiškinamojo rašto</t>
  </si>
  <si>
    <t>NERINGOS SAVILDYBĖS 2026-2028 METŲ  BIUDŽETO PAJAMOS</t>
  </si>
  <si>
    <t>2028 m.</t>
  </si>
  <si>
    <t>gyventojų pajamų mokestis pagal Lietuvos Respublikos 2026-2028 metų biudžeto patvirtinimo įstatymą</t>
  </si>
  <si>
    <t>Mokesčiai už valstybinius gamtos išteklius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</si>
</sst>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"/>
    <numFmt numFmtId="166" formatCode="#,##0.000"/>
    <numFmt numFmtId="167" formatCode="_-* #,##0.0_-;\-* #,##0.0_-;_-* &quot;-&quot;??_-;_-@_-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0" fontId="4" fillId="0" borderId="7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164" fontId="4" fillId="0" borderId="5" xfId="0" applyNumberFormat="1" applyFont="1" applyBorder="1"/>
    <xf numFmtId="165" fontId="4" fillId="0" borderId="5" xfId="0" applyNumberFormat="1" applyFont="1" applyBorder="1"/>
    <xf numFmtId="0" fontId="4" fillId="0" borderId="9" xfId="0" applyFont="1" applyBorder="1"/>
    <xf numFmtId="164" fontId="4" fillId="0" borderId="9" xfId="0" applyNumberFormat="1" applyFont="1" applyBorder="1"/>
    <xf numFmtId="165" fontId="4" fillId="0" borderId="9" xfId="0" applyNumberFormat="1" applyFont="1" applyBorder="1"/>
    <xf numFmtId="0" fontId="5" fillId="0" borderId="9" xfId="0" applyFont="1" applyBorder="1" applyAlignment="1">
      <alignment vertical="center"/>
    </xf>
    <xf numFmtId="0" fontId="5" fillId="0" borderId="7" xfId="0" applyFont="1" applyBorder="1" applyAlignment="1">
      <alignment horizontal="left" wrapText="1"/>
    </xf>
    <xf numFmtId="164" fontId="5" fillId="0" borderId="9" xfId="0" applyNumberFormat="1" applyFont="1" applyBorder="1"/>
    <xf numFmtId="165" fontId="5" fillId="0" borderId="9" xfId="0" applyNumberFormat="1" applyFont="1" applyBorder="1"/>
    <xf numFmtId="165" fontId="5" fillId="0" borderId="7" xfId="0" applyNumberFormat="1" applyFont="1" applyBorder="1"/>
    <xf numFmtId="0" fontId="5" fillId="0" borderId="9" xfId="0" applyFont="1" applyBorder="1"/>
    <xf numFmtId="0" fontId="5" fillId="0" borderId="7" xfId="0" applyFont="1" applyBorder="1" applyAlignment="1">
      <alignment wrapText="1"/>
    </xf>
    <xf numFmtId="165" fontId="5" fillId="0" borderId="2" xfId="0" applyNumberFormat="1" applyFont="1" applyBorder="1"/>
    <xf numFmtId="165" fontId="5" fillId="0" borderId="4" xfId="0" applyNumberFormat="1" applyFont="1" applyBorder="1"/>
    <xf numFmtId="0" fontId="5" fillId="0" borderId="7" xfId="0" applyFont="1" applyBorder="1"/>
    <xf numFmtId="165" fontId="4" fillId="0" borderId="7" xfId="0" applyNumberFormat="1" applyFont="1" applyBorder="1"/>
    <xf numFmtId="0" fontId="4" fillId="0" borderId="7" xfId="0" applyFont="1" applyBorder="1" applyAlignment="1">
      <alignment wrapText="1"/>
    </xf>
    <xf numFmtId="167" fontId="5" fillId="0" borderId="9" xfId="2" applyNumberFormat="1" applyFont="1" applyBorder="1"/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wrapText="1"/>
    </xf>
    <xf numFmtId="164" fontId="5" fillId="0" borderId="10" xfId="0" applyNumberFormat="1" applyFont="1" applyBorder="1"/>
    <xf numFmtId="0" fontId="4" fillId="0" borderId="1" xfId="0" applyFont="1" applyBorder="1"/>
    <xf numFmtId="0" fontId="4" fillId="0" borderId="3" xfId="0" applyFont="1" applyBorder="1"/>
    <xf numFmtId="43" fontId="4" fillId="0" borderId="1" xfId="2" applyFont="1" applyBorder="1"/>
    <xf numFmtId="164" fontId="5" fillId="0" borderId="0" xfId="0" applyNumberFormat="1" applyFont="1"/>
    <xf numFmtId="0" fontId="4" fillId="0" borderId="0" xfId="0" applyFont="1"/>
    <xf numFmtId="166" fontId="4" fillId="0" borderId="0" xfId="0" applyNumberFormat="1" applyFont="1"/>
    <xf numFmtId="164" fontId="6" fillId="0" borderId="0" xfId="0" applyNumberFormat="1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3">
    <cellStyle name="Įprastas" xfId="0" builtinId="0"/>
    <cellStyle name="Įprastas 2" xfId="1" xr:uid="{CC215BDA-89A0-4381-9D4B-35D110D987A8}"/>
    <cellStyle name="Kablelis" xfId="2" builtinId="3"/>
  </cellStyles>
  <dxfs count="0"/>
  <tableStyles count="0" defaultTableStyle="TableStyleMedium2" defaultPivotStyle="PivotStyleLight16"/>
  <colors>
    <mruColors>
      <color rgb="FFCCFFCC"/>
      <color rgb="FFFFFFCC"/>
      <color rgb="FFFF99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D80E8-0AD1-440E-9324-3A5DDAC0F2A2}">
  <dimension ref="A1:I50"/>
  <sheetViews>
    <sheetView tabSelected="1" zoomScaleNormal="100" workbookViewId="0">
      <selection activeCell="N18" sqref="N17:N18"/>
    </sheetView>
  </sheetViews>
  <sheetFormatPr defaultRowHeight="15" x14ac:dyDescent="0.25"/>
  <cols>
    <col min="1" max="1" width="7.5703125" customWidth="1"/>
    <col min="2" max="2" width="64.140625" customWidth="1"/>
    <col min="3" max="5" width="13.7109375" customWidth="1"/>
  </cols>
  <sheetData>
    <row r="1" spans="1:8" ht="15.75" x14ac:dyDescent="0.25">
      <c r="A1" s="5"/>
      <c r="B1" s="5"/>
      <c r="C1" s="5"/>
      <c r="D1" s="6"/>
      <c r="E1" s="6"/>
    </row>
    <row r="2" spans="1:8" ht="15.75" customHeight="1" x14ac:dyDescent="0.25">
      <c r="A2" s="5"/>
      <c r="B2" s="6"/>
      <c r="C2" s="42" t="s">
        <v>73</v>
      </c>
      <c r="D2" s="42"/>
      <c r="E2" s="42"/>
    </row>
    <row r="3" spans="1:8" ht="15.75" x14ac:dyDescent="0.25">
      <c r="A3" s="5"/>
      <c r="B3" s="7"/>
      <c r="C3" s="6"/>
      <c r="D3" s="6"/>
      <c r="E3" s="8"/>
    </row>
    <row r="4" spans="1:8" ht="18.75" x14ac:dyDescent="0.3">
      <c r="A4" s="43" t="s">
        <v>74</v>
      </c>
      <c r="B4" s="43"/>
      <c r="C4" s="43"/>
      <c r="D4" s="43"/>
      <c r="E4" s="43"/>
      <c r="F4" s="1"/>
      <c r="G4" s="1"/>
      <c r="H4" s="1"/>
    </row>
    <row r="5" spans="1:8" ht="15.75" x14ac:dyDescent="0.25">
      <c r="A5" s="5"/>
      <c r="B5" s="5"/>
      <c r="C5" s="6"/>
      <c r="D5" s="6"/>
      <c r="E5" s="8" t="s">
        <v>15</v>
      </c>
    </row>
    <row r="6" spans="1:8" ht="31.5" x14ac:dyDescent="0.25">
      <c r="A6" s="9" t="s">
        <v>0</v>
      </c>
      <c r="B6" s="10" t="s">
        <v>16</v>
      </c>
      <c r="C6" s="11" t="s">
        <v>49</v>
      </c>
      <c r="D6" s="11" t="s">
        <v>50</v>
      </c>
      <c r="E6" s="10" t="s">
        <v>75</v>
      </c>
    </row>
    <row r="7" spans="1:8" ht="15.75" x14ac:dyDescent="0.25">
      <c r="A7" s="12" t="s">
        <v>1</v>
      </c>
      <c r="B7" s="13" t="s">
        <v>61</v>
      </c>
      <c r="C7" s="14">
        <f>C8+C11+C14</f>
        <v>14926</v>
      </c>
      <c r="D7" s="15">
        <f>D8+D11+D14</f>
        <v>16047</v>
      </c>
      <c r="E7" s="15">
        <f>E8+E11+E14</f>
        <v>16935</v>
      </c>
    </row>
    <row r="8" spans="1:8" ht="15.75" x14ac:dyDescent="0.25">
      <c r="A8" s="16" t="s">
        <v>17</v>
      </c>
      <c r="B8" s="4" t="s">
        <v>18</v>
      </c>
      <c r="C8" s="17">
        <f>SUM(C9:C10)</f>
        <v>13848</v>
      </c>
      <c r="D8" s="18">
        <f t="shared" ref="D8:E8" si="0">SUM(D9:D10)</f>
        <v>14939</v>
      </c>
      <c r="E8" s="18">
        <f t="shared" si="0"/>
        <v>15807</v>
      </c>
    </row>
    <row r="9" spans="1:8" ht="30" customHeight="1" x14ac:dyDescent="0.25">
      <c r="A9" s="19" t="s">
        <v>19</v>
      </c>
      <c r="B9" s="20" t="s">
        <v>76</v>
      </c>
      <c r="C9" s="21">
        <v>13758</v>
      </c>
      <c r="D9" s="22">
        <v>14849</v>
      </c>
      <c r="E9" s="23">
        <v>15717</v>
      </c>
    </row>
    <row r="10" spans="1:8" ht="31.5" customHeight="1" x14ac:dyDescent="0.25">
      <c r="A10" s="24" t="s">
        <v>20</v>
      </c>
      <c r="B10" s="25" t="s">
        <v>21</v>
      </c>
      <c r="C10" s="21">
        <v>90</v>
      </c>
      <c r="D10" s="26">
        <v>90</v>
      </c>
      <c r="E10" s="27">
        <v>90</v>
      </c>
    </row>
    <row r="11" spans="1:8" ht="15.75" x14ac:dyDescent="0.25">
      <c r="A11" s="16" t="s">
        <v>3</v>
      </c>
      <c r="B11" s="4" t="s">
        <v>62</v>
      </c>
      <c r="C11" s="17">
        <f>SUM(C12:C13)</f>
        <v>953</v>
      </c>
      <c r="D11" s="18">
        <f>SUM(D12:D13)</f>
        <v>983</v>
      </c>
      <c r="E11" s="18">
        <f>SUM(E12:E13)</f>
        <v>1003</v>
      </c>
    </row>
    <row r="12" spans="1:8" ht="15.75" x14ac:dyDescent="0.25">
      <c r="A12" s="24" t="s">
        <v>52</v>
      </c>
      <c r="B12" s="28" t="s">
        <v>22</v>
      </c>
      <c r="C12" s="21">
        <v>3</v>
      </c>
      <c r="D12" s="22">
        <v>3</v>
      </c>
      <c r="E12" s="23">
        <v>3</v>
      </c>
    </row>
    <row r="13" spans="1:8" ht="15.75" x14ac:dyDescent="0.25">
      <c r="A13" s="24" t="s">
        <v>9</v>
      </c>
      <c r="B13" s="28" t="s">
        <v>2</v>
      </c>
      <c r="C13" s="21">
        <v>950</v>
      </c>
      <c r="D13" s="26">
        <v>980</v>
      </c>
      <c r="E13" s="27">
        <v>1000</v>
      </c>
    </row>
    <row r="14" spans="1:8" ht="15.75" x14ac:dyDescent="0.25">
      <c r="A14" s="16" t="s">
        <v>10</v>
      </c>
      <c r="B14" s="4" t="s">
        <v>63</v>
      </c>
      <c r="C14" s="17">
        <f>C15+C16</f>
        <v>125</v>
      </c>
      <c r="D14" s="17">
        <f t="shared" ref="D14:E14" si="1">D15+D16</f>
        <v>125</v>
      </c>
      <c r="E14" s="17">
        <f t="shared" si="1"/>
        <v>125</v>
      </c>
    </row>
    <row r="15" spans="1:8" ht="15.75" x14ac:dyDescent="0.25">
      <c r="A15" s="24" t="s">
        <v>11</v>
      </c>
      <c r="B15" s="28" t="s">
        <v>23</v>
      </c>
      <c r="C15" s="21">
        <v>10</v>
      </c>
      <c r="D15" s="26">
        <v>10</v>
      </c>
      <c r="E15" s="27">
        <v>10</v>
      </c>
    </row>
    <row r="16" spans="1:8" ht="15.75" x14ac:dyDescent="0.25">
      <c r="A16" s="24" t="s">
        <v>13</v>
      </c>
      <c r="B16" s="25" t="s">
        <v>51</v>
      </c>
      <c r="C16" s="21">
        <v>115</v>
      </c>
      <c r="D16" s="26">
        <v>115</v>
      </c>
      <c r="E16" s="27">
        <v>115</v>
      </c>
    </row>
    <row r="17" spans="1:5" ht="15.75" x14ac:dyDescent="0.25">
      <c r="A17" s="16" t="s">
        <v>12</v>
      </c>
      <c r="B17" s="4" t="s">
        <v>69</v>
      </c>
      <c r="C17" s="17">
        <f>C18+C21+C27+C31+C32</f>
        <v>5503.5</v>
      </c>
      <c r="D17" s="17">
        <f>D18+D21+D27+D31+D32</f>
        <v>5537.5</v>
      </c>
      <c r="E17" s="17">
        <f>E18+E21+E27+E31+E32</f>
        <v>5584.7</v>
      </c>
    </row>
    <row r="18" spans="1:5" ht="15.75" x14ac:dyDescent="0.25">
      <c r="A18" s="16" t="s">
        <v>27</v>
      </c>
      <c r="B18" s="4" t="s">
        <v>64</v>
      </c>
      <c r="C18" s="17">
        <f>SUM(C19:C20)</f>
        <v>153</v>
      </c>
      <c r="D18" s="18">
        <f>SUM(D19:D20)</f>
        <v>158</v>
      </c>
      <c r="E18" s="18">
        <f>SUM(E19:E20)</f>
        <v>163</v>
      </c>
    </row>
    <row r="19" spans="1:5" ht="15.75" x14ac:dyDescent="0.25">
      <c r="A19" s="24" t="s">
        <v>54</v>
      </c>
      <c r="B19" s="28" t="s">
        <v>25</v>
      </c>
      <c r="C19" s="21">
        <v>150</v>
      </c>
      <c r="D19" s="26">
        <v>155</v>
      </c>
      <c r="E19" s="27">
        <v>160</v>
      </c>
    </row>
    <row r="20" spans="1:5" ht="15.75" x14ac:dyDescent="0.25">
      <c r="A20" s="24" t="s">
        <v>53</v>
      </c>
      <c r="B20" s="28" t="s">
        <v>77</v>
      </c>
      <c r="C20" s="21">
        <v>3</v>
      </c>
      <c r="D20" s="21">
        <v>3</v>
      </c>
      <c r="E20" s="21">
        <v>3</v>
      </c>
    </row>
    <row r="21" spans="1:5" ht="15.75" x14ac:dyDescent="0.25">
      <c r="A21" s="16" t="s">
        <v>24</v>
      </c>
      <c r="B21" s="4" t="s">
        <v>65</v>
      </c>
      <c r="C21" s="17">
        <f>C22</f>
        <v>991.5</v>
      </c>
      <c r="D21" s="17">
        <f t="shared" ref="D21:E21" si="2">D22</f>
        <v>898.5</v>
      </c>
      <c r="E21" s="17">
        <f t="shared" si="2"/>
        <v>929.7</v>
      </c>
    </row>
    <row r="22" spans="1:5" ht="15.75" x14ac:dyDescent="0.25">
      <c r="A22" s="24" t="s">
        <v>26</v>
      </c>
      <c r="B22" s="28" t="s">
        <v>30</v>
      </c>
      <c r="C22" s="21">
        <f>C23+C24+C25+C26</f>
        <v>991.5</v>
      </c>
      <c r="D22" s="21">
        <f t="shared" ref="D22:E22" si="3">D23+D24+D25+D26</f>
        <v>898.5</v>
      </c>
      <c r="E22" s="21">
        <f t="shared" si="3"/>
        <v>929.7</v>
      </c>
    </row>
    <row r="23" spans="1:5" ht="15.75" x14ac:dyDescent="0.25">
      <c r="A23" s="24" t="s">
        <v>55</v>
      </c>
      <c r="B23" s="28" t="s">
        <v>5</v>
      </c>
      <c r="C23" s="21">
        <v>365.3</v>
      </c>
      <c r="D23" s="22">
        <v>365.3</v>
      </c>
      <c r="E23" s="23">
        <v>365.3</v>
      </c>
    </row>
    <row r="24" spans="1:5" ht="15.75" x14ac:dyDescent="0.25">
      <c r="A24" s="24" t="s">
        <v>56</v>
      </c>
      <c r="B24" s="28" t="s">
        <v>4</v>
      </c>
      <c r="C24" s="21">
        <v>483.7</v>
      </c>
      <c r="D24" s="22">
        <v>390.7</v>
      </c>
      <c r="E24" s="23">
        <v>419.4</v>
      </c>
    </row>
    <row r="25" spans="1:5" ht="15.75" x14ac:dyDescent="0.25">
      <c r="A25" s="24" t="s">
        <v>57</v>
      </c>
      <c r="B25" s="28" t="s">
        <v>6</v>
      </c>
      <c r="C25" s="21">
        <v>87.5</v>
      </c>
      <c r="D25" s="22">
        <v>87.5</v>
      </c>
      <c r="E25" s="23">
        <v>90</v>
      </c>
    </row>
    <row r="26" spans="1:5" ht="15.75" x14ac:dyDescent="0.25">
      <c r="A26" s="24" t="s">
        <v>58</v>
      </c>
      <c r="B26" s="28" t="s">
        <v>14</v>
      </c>
      <c r="C26" s="21">
        <v>55</v>
      </c>
      <c r="D26" s="22">
        <v>55</v>
      </c>
      <c r="E26" s="23">
        <v>55</v>
      </c>
    </row>
    <row r="27" spans="1:5" ht="15.75" x14ac:dyDescent="0.25">
      <c r="A27" s="24" t="s">
        <v>28</v>
      </c>
      <c r="B27" s="4" t="s">
        <v>66</v>
      </c>
      <c r="C27" s="17">
        <f>C28+C29</f>
        <v>4175</v>
      </c>
      <c r="D27" s="17">
        <f t="shared" ref="D27:E27" si="4">D28+D29</f>
        <v>4316</v>
      </c>
      <c r="E27" s="17">
        <f t="shared" si="4"/>
        <v>4316</v>
      </c>
    </row>
    <row r="28" spans="1:5" ht="15.75" x14ac:dyDescent="0.25">
      <c r="A28" s="24" t="s">
        <v>29</v>
      </c>
      <c r="B28" s="28" t="s">
        <v>7</v>
      </c>
      <c r="C28" s="21">
        <v>15</v>
      </c>
      <c r="D28" s="22">
        <v>16</v>
      </c>
      <c r="E28" s="23">
        <v>16</v>
      </c>
    </row>
    <row r="29" spans="1:5" ht="15.75" x14ac:dyDescent="0.25">
      <c r="A29" s="24" t="s">
        <v>31</v>
      </c>
      <c r="B29" s="28" t="s">
        <v>33</v>
      </c>
      <c r="C29" s="21">
        <v>4160</v>
      </c>
      <c r="D29" s="22">
        <v>4300</v>
      </c>
      <c r="E29" s="23">
        <v>4300</v>
      </c>
    </row>
    <row r="30" spans="1:5" ht="15.75" x14ac:dyDescent="0.25">
      <c r="A30" s="24" t="s">
        <v>67</v>
      </c>
      <c r="B30" s="25" t="s">
        <v>8</v>
      </c>
      <c r="C30" s="21">
        <v>460</v>
      </c>
      <c r="D30" s="22">
        <v>460</v>
      </c>
      <c r="E30" s="23">
        <v>460</v>
      </c>
    </row>
    <row r="31" spans="1:5" ht="15.75" x14ac:dyDescent="0.25">
      <c r="A31" s="16" t="s">
        <v>32</v>
      </c>
      <c r="B31" s="4" t="s">
        <v>35</v>
      </c>
      <c r="C31" s="17">
        <v>14</v>
      </c>
      <c r="D31" s="18">
        <v>15</v>
      </c>
      <c r="E31" s="29">
        <v>16</v>
      </c>
    </row>
    <row r="32" spans="1:5" ht="15.75" x14ac:dyDescent="0.25">
      <c r="A32" s="16" t="s">
        <v>34</v>
      </c>
      <c r="B32" s="4" t="s">
        <v>37</v>
      </c>
      <c r="C32" s="17">
        <v>170</v>
      </c>
      <c r="D32" s="18">
        <v>150</v>
      </c>
      <c r="E32" s="29">
        <v>160</v>
      </c>
    </row>
    <row r="33" spans="1:9" ht="31.5" x14ac:dyDescent="0.25">
      <c r="A33" s="16" t="s">
        <v>36</v>
      </c>
      <c r="B33" s="30" t="s">
        <v>70</v>
      </c>
      <c r="C33" s="17">
        <f>C7+C17</f>
        <v>20429.5</v>
      </c>
      <c r="D33" s="17">
        <f>D7+D17</f>
        <v>21584.5</v>
      </c>
      <c r="E33" s="17">
        <f>E7+E17</f>
        <v>22519.7</v>
      </c>
    </row>
    <row r="34" spans="1:9" ht="15.75" x14ac:dyDescent="0.25">
      <c r="A34" s="16" t="s">
        <v>59</v>
      </c>
      <c r="B34" s="4" t="s">
        <v>71</v>
      </c>
      <c r="C34" s="17">
        <f>C35+C39</f>
        <v>6613</v>
      </c>
      <c r="D34" s="17">
        <f t="shared" ref="D34:E34" si="5">D35+D39</f>
        <v>9356.4</v>
      </c>
      <c r="E34" s="17">
        <f t="shared" si="5"/>
        <v>4065.6</v>
      </c>
      <c r="I34" s="3"/>
    </row>
    <row r="35" spans="1:9" ht="15.75" x14ac:dyDescent="0.25">
      <c r="A35" s="16" t="s">
        <v>60</v>
      </c>
      <c r="B35" s="4" t="s">
        <v>72</v>
      </c>
      <c r="C35" s="21">
        <f>C36+C37+C38</f>
        <v>2873.9</v>
      </c>
      <c r="D35" s="21">
        <f t="shared" ref="D35:E35" si="6">D36+D37+D38</f>
        <v>2960.4</v>
      </c>
      <c r="E35" s="21">
        <f t="shared" si="6"/>
        <v>3119.5</v>
      </c>
      <c r="I35" s="3"/>
    </row>
    <row r="36" spans="1:9" ht="16.5" customHeight="1" x14ac:dyDescent="0.25">
      <c r="A36" s="24" t="s">
        <v>38</v>
      </c>
      <c r="B36" s="25" t="s">
        <v>41</v>
      </c>
      <c r="C36" s="21">
        <v>574.5</v>
      </c>
      <c r="D36" s="24">
        <v>603.20000000000005</v>
      </c>
      <c r="E36" s="28">
        <v>633.4</v>
      </c>
      <c r="I36" s="3"/>
    </row>
    <row r="37" spans="1:9" ht="15.75" x14ac:dyDescent="0.25">
      <c r="A37" s="24" t="s">
        <v>39</v>
      </c>
      <c r="B37" s="28" t="s">
        <v>43</v>
      </c>
      <c r="C37" s="21">
        <v>1023.5</v>
      </c>
      <c r="D37" s="24">
        <v>1101.8</v>
      </c>
      <c r="E37" s="28">
        <v>1186.0999999999999</v>
      </c>
      <c r="I37" s="3"/>
    </row>
    <row r="38" spans="1:9" ht="15.75" x14ac:dyDescent="0.25">
      <c r="A38" s="24" t="s">
        <v>40</v>
      </c>
      <c r="B38" s="28" t="s">
        <v>44</v>
      </c>
      <c r="C38" s="31">
        <v>1275.9000000000001</v>
      </c>
      <c r="D38" s="22">
        <v>1255.4000000000001</v>
      </c>
      <c r="E38" s="28">
        <v>1300</v>
      </c>
      <c r="I38" s="3"/>
    </row>
    <row r="39" spans="1:9" ht="48" customHeight="1" x14ac:dyDescent="0.25">
      <c r="A39" s="32" t="s">
        <v>42</v>
      </c>
      <c r="B39" s="33" t="s">
        <v>45</v>
      </c>
      <c r="C39" s="34">
        <v>3739.1</v>
      </c>
      <c r="D39" s="34">
        <v>6396</v>
      </c>
      <c r="E39" s="34">
        <v>946.1</v>
      </c>
      <c r="I39" s="3"/>
    </row>
    <row r="40" spans="1:9" ht="15.75" x14ac:dyDescent="0.25">
      <c r="A40" s="35" t="s">
        <v>68</v>
      </c>
      <c r="B40" s="36" t="s">
        <v>46</v>
      </c>
      <c r="C40" s="37">
        <f>C33+C34</f>
        <v>27042.5</v>
      </c>
      <c r="D40" s="37">
        <f t="shared" ref="D40:E40" si="7">D33+D34</f>
        <v>30940.9</v>
      </c>
      <c r="E40" s="37">
        <f t="shared" si="7"/>
        <v>26585.3</v>
      </c>
      <c r="I40" s="3"/>
    </row>
    <row r="41" spans="1:9" x14ac:dyDescent="0.25">
      <c r="A41" s="6"/>
      <c r="B41" s="6"/>
      <c r="C41" s="6"/>
      <c r="D41" s="6"/>
      <c r="E41" s="6"/>
      <c r="H41" t="s">
        <v>47</v>
      </c>
    </row>
    <row r="42" spans="1:9" x14ac:dyDescent="0.25">
      <c r="A42" s="6"/>
      <c r="B42" s="6" t="s">
        <v>48</v>
      </c>
      <c r="C42" s="6"/>
      <c r="D42" s="6"/>
      <c r="E42" s="6"/>
    </row>
    <row r="43" spans="1:9" ht="15.75" x14ac:dyDescent="0.25">
      <c r="A43" s="6"/>
      <c r="B43" s="5"/>
      <c r="C43" s="38"/>
      <c r="D43" s="5"/>
      <c r="E43" s="5"/>
    </row>
    <row r="44" spans="1:9" ht="15.75" x14ac:dyDescent="0.25">
      <c r="A44" s="6"/>
      <c r="B44" s="39"/>
      <c r="C44" s="40"/>
      <c r="D44" s="40"/>
      <c r="E44" s="40"/>
    </row>
    <row r="45" spans="1:9" x14ac:dyDescent="0.25">
      <c r="A45" s="6"/>
      <c r="B45" s="6"/>
      <c r="C45" s="6"/>
      <c r="D45" s="6"/>
      <c r="E45" s="6"/>
    </row>
    <row r="46" spans="1:9" x14ac:dyDescent="0.25">
      <c r="A46" s="6"/>
      <c r="B46" s="6"/>
      <c r="C46" s="6"/>
      <c r="D46" s="6"/>
      <c r="E46" s="6"/>
    </row>
    <row r="47" spans="1:9" x14ac:dyDescent="0.25">
      <c r="A47" s="6"/>
      <c r="B47" s="6"/>
      <c r="C47" s="6"/>
      <c r="D47" s="6"/>
      <c r="E47" s="6"/>
    </row>
    <row r="48" spans="1:9" x14ac:dyDescent="0.25">
      <c r="A48" s="6"/>
      <c r="B48" s="6"/>
      <c r="C48" s="41"/>
      <c r="D48" s="41"/>
      <c r="E48" s="41"/>
    </row>
    <row r="49" spans="1:5" x14ac:dyDescent="0.25">
      <c r="A49" s="6"/>
      <c r="B49" s="6"/>
      <c r="C49" s="41"/>
      <c r="D49" s="41"/>
      <c r="E49" s="41"/>
    </row>
    <row r="50" spans="1:5" x14ac:dyDescent="0.25">
      <c r="C50" s="2"/>
      <c r="D50" s="2"/>
      <c r="E50" s="2"/>
    </row>
  </sheetData>
  <mergeCells count="2">
    <mergeCell ref="C2:E2"/>
    <mergeCell ref="A4:E4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horizontalDpi="4294967293" verticalDpi="4294967293" r:id="rId1"/>
  <headerFooter differentFirst="1" scaleWithDoc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E5B1E9E2AFD3240A9563EFF15ED8DA5" ma:contentTypeVersion="2" ma:contentTypeDescription="Kurkite naują dokumentą." ma:contentTypeScope="" ma:versionID="25121123e11c6d5b1fc0ca471cc81554">
  <xsd:schema xmlns:xsd="http://www.w3.org/2001/XMLSchema" xmlns:xs="http://www.w3.org/2001/XMLSchema" xmlns:p="http://schemas.microsoft.com/office/2006/metadata/properties" xmlns:ns2="a5a4c12e-f368-4730-839e-ddeaee63f466" targetNamespace="http://schemas.microsoft.com/office/2006/metadata/properties" ma:root="true" ma:fieldsID="8677147af2750b192ad457dd6207d708" ns2:_="">
    <xsd:import namespace="a5a4c12e-f368-4730-839e-ddeaee63f4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4c12e-f368-4730-839e-ddeaee63f4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57BEED-E7FB-4F06-AC11-EEE84F13122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927A44D-0727-428D-816F-963DD4429A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a4c12e-f368-4730-839e-ddeaee63f4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82BB38-CCB4-4964-9EFC-AF58CBFBBE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 priedas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Janina Kobozeva</dc:creator>
  <cp:keywords/>
  <dc:description/>
  <cp:lastModifiedBy>Janina Kobozeva</cp:lastModifiedBy>
  <cp:revision/>
  <cp:lastPrinted>2026-02-09T15:50:31Z</cp:lastPrinted>
  <dcterms:created xsi:type="dcterms:W3CDTF">2022-01-05T07:13:39Z</dcterms:created>
  <dcterms:modified xsi:type="dcterms:W3CDTF">2026-02-09T15:50:33Z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0x010100FE5B1E9E2AFD3240A9563EFF15ED8DA5</vt:lpwstr>
  </property>
</Properties>
</file>