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kobozeva\Desktop\Biudžeto sk\2025 -2027 m. biudžeto projektas\2025-2027 METŲ BIUDŽETO PROJEKTAS TARYBAI\2025-2027 metų biudžeto projektas\"/>
    </mc:Choice>
  </mc:AlternateContent>
  <xr:revisionPtr revIDLastSave="0" documentId="13_ncr:1_{CD4B9C4B-3FE9-4776-9E59-D6662DE0E6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  <sheet name="Lapas2" sheetId="2" r:id="rId2"/>
    <sheet name="Lapas3" sheetId="3" r:id="rId3"/>
  </sheets>
  <calcPr calcId="191029"/>
</workbook>
</file>

<file path=xl/calcChain.xml><?xml version="1.0" encoding="utf-8"?>
<calcChain xmlns="http://schemas.openxmlformats.org/spreadsheetml/2006/main">
  <c r="D84" i="1" l="1"/>
  <c r="D34" i="1"/>
  <c r="D62" i="1"/>
  <c r="D55" i="1"/>
  <c r="D73" i="1"/>
  <c r="D68" i="1" l="1"/>
  <c r="D46" i="1"/>
  <c r="D65" i="1"/>
  <c r="D20" i="1"/>
  <c r="D74" i="1" l="1"/>
</calcChain>
</file>

<file path=xl/sharedStrings.xml><?xml version="1.0" encoding="utf-8"?>
<sst xmlns="http://schemas.openxmlformats.org/spreadsheetml/2006/main" count="104" uniqueCount="88">
  <si>
    <t>Programos kodas</t>
  </si>
  <si>
    <t>Iš viso</t>
  </si>
  <si>
    <t>Programos pavadinimas</t>
  </si>
  <si>
    <t>01.</t>
  </si>
  <si>
    <t>Iš viso 01 programai</t>
  </si>
  <si>
    <t>02.</t>
  </si>
  <si>
    <t>03.</t>
  </si>
  <si>
    <t>Iš viso 02 programai</t>
  </si>
  <si>
    <t>Iš viso 03 programai</t>
  </si>
  <si>
    <t>04.</t>
  </si>
  <si>
    <t>Iš viso 04 programai</t>
  </si>
  <si>
    <t>05.</t>
  </si>
  <si>
    <t>06.</t>
  </si>
  <si>
    <t>Aplinkos apsaugos programa</t>
  </si>
  <si>
    <t>Iš viso 06 programai</t>
  </si>
  <si>
    <t>07.</t>
  </si>
  <si>
    <t>Iš viso 07 programai</t>
  </si>
  <si>
    <t>08.</t>
  </si>
  <si>
    <t>Iš viso 08 programai</t>
  </si>
  <si>
    <t>Sveikatos priežiūros programa</t>
  </si>
  <si>
    <t>Neringos savivaldybės administracija (VSRP)</t>
  </si>
  <si>
    <t xml:space="preserve"> </t>
  </si>
  <si>
    <t>Neringos savivaldybės administracija (biudžeto lėšos)</t>
  </si>
  <si>
    <t>Neringos savivaldybės administracija ( biudžeto lėšos)</t>
  </si>
  <si>
    <t>Neringos sporto mokykla (biudžeto lėšos)</t>
  </si>
  <si>
    <t>Neringos meno mokykla (biudžeto lėšos)</t>
  </si>
  <si>
    <t>Neringos savivaldybės administracija (AARSP)</t>
  </si>
  <si>
    <t>Savivaldybės valdymo programa</t>
  </si>
  <si>
    <t>Miesto infrastruktūros priežiūros ir plėtros  programa</t>
  </si>
  <si>
    <t>Asignavimų valdytojas/ finansavimo šaltinis</t>
  </si>
  <si>
    <t>Neringos savivaldybės administracija ( pajamų įmokos)</t>
  </si>
  <si>
    <t>Neringos savivaldybės administracija (speciali tikslinė dotacija)</t>
  </si>
  <si>
    <t>Neringos meno mokykla (pajamų įmokos )</t>
  </si>
  <si>
    <t>Neringos sporto mokykla (pajamų įmokos)</t>
  </si>
  <si>
    <t>Neringos gimnazija (biudžeto lėšos)</t>
  </si>
  <si>
    <t>Neringos gimnazija (pajamų įmokos)</t>
  </si>
  <si>
    <t>Neringos muziejai (biudžeto lėšos)</t>
  </si>
  <si>
    <t>Neringos muziejai (pajamų įmokos)</t>
  </si>
  <si>
    <t>Neringos savivaldybės administracija (finansiniai įsipareigojimai)</t>
  </si>
  <si>
    <t>Kultūros ir jaunimo  veiklos programa</t>
  </si>
  <si>
    <t>Socialinės paramos  programa</t>
  </si>
  <si>
    <t>Neringos savivaldybės administracija ( ES)</t>
  </si>
  <si>
    <t>Neringos savivaldybės administracija (ES)</t>
  </si>
  <si>
    <t>Neringos savivaldybės Viktoro Miliūno viešoji  biblioteka (biudžeto lėšos)</t>
  </si>
  <si>
    <t>Neringos savivaldybės Viktoro Miliūno viešoji  biblioteka (pajamų įmokos)</t>
  </si>
  <si>
    <t>Neringos socialinių paslaugų centras (biudžeto lėšos)</t>
  </si>
  <si>
    <t>Liudviko Rėzos kultūros centras (biudžeto lėšos)</t>
  </si>
  <si>
    <t>Liudviko Rėzos kultūros centras (pajamų įmokos)</t>
  </si>
  <si>
    <t>Turizmo, rekreacijos, smulkaus ir  vidutinio verslo programa</t>
  </si>
  <si>
    <t>Nidos kultūros ir turizmo informacijos centras „Agila“ (biudžeto lėšos)</t>
  </si>
  <si>
    <t>Nidos kultūros ir turizmo informacijos centras „Agila“ (pajamų įmokos)</t>
  </si>
  <si>
    <t>Biudžetinė įstaiga „Paslaugos Neringai“ (speciali tikslinė dotacija)</t>
  </si>
  <si>
    <t>Biudžetinė įstaiga „Paslaugos Neringai“ (biudžeto lėšos)</t>
  </si>
  <si>
    <t>Biudžetinė įstaiga „Paslaugos Neringai“ (pajamų įmokos)</t>
  </si>
  <si>
    <t>Nidos lopšelis-darželis „Ąžuoliukas“ (biudžeto lėšos)</t>
  </si>
  <si>
    <t>Nidos lopšelis-darželis „Ąžuoliukas“ (pajamų įmokos)</t>
  </si>
  <si>
    <t>Neringos savivaldybės Kontrolės ir audito tarnyba</t>
  </si>
  <si>
    <t>Neringos socialinių paslaugų centras (pajamų įmokos)</t>
  </si>
  <si>
    <t>Neringos savivaldybės administracija (speciali tikslinė dotacija )</t>
  </si>
  <si>
    <t>Neringos savivaldybės Viktoro Miliūno viešoji  biblioteka  (speciali tikslinė dotacija)</t>
  </si>
  <si>
    <t>Neringos socialinių paslaugų centras (speciali tikslinė dotacija)</t>
  </si>
  <si>
    <t>Švietimo ir sporto veiklos programa</t>
  </si>
  <si>
    <r>
      <t>I</t>
    </r>
    <r>
      <rPr>
        <b/>
        <sz val="12"/>
        <color indexed="8"/>
        <rFont val="Times New Roman"/>
        <family val="1"/>
        <charset val="186"/>
      </rPr>
      <t>š viso 05 programai</t>
    </r>
  </si>
  <si>
    <t xml:space="preserve">                                                                                                                sprendimo Nr. T1-</t>
  </si>
  <si>
    <t xml:space="preserve">                                                                                                                2 priedas</t>
  </si>
  <si>
    <t xml:space="preserve">                                                                                                                Neringos savivaldybės tarybos</t>
  </si>
  <si>
    <t xml:space="preserve">                                                                                                                PATVIRTINTA</t>
  </si>
  <si>
    <t>Nidos lopšelis- darželis „Ąžuoliukas“ (speciali tikslinė dotacija)</t>
  </si>
  <si>
    <t>Nidos lopšelis-darželis „Ąžuoliukas“ (speciali tikslinė dotacija)</t>
  </si>
  <si>
    <t>Neringos gimnazija (speciali tikslinė dotacija)</t>
  </si>
  <si>
    <t>Tūkst. Eur</t>
  </si>
  <si>
    <r>
      <t xml:space="preserve">NERINGOS SAVIVALDYBĖS 2025 METŲ BIUDŽETO ASIGNAVIMAI </t>
    </r>
    <r>
      <rPr>
        <b/>
        <sz val="12"/>
        <color indexed="8"/>
        <rFont val="Times New Roman"/>
        <family val="1"/>
        <charset val="186"/>
      </rPr>
      <t xml:space="preserve"> PAGAL PROGRAMAS IR ASIGNAVIMŲ VALDYTOJUS SUVESTINĖ</t>
    </r>
  </si>
  <si>
    <t xml:space="preserve">                                                                                                                2025 m. vasario   d.</t>
  </si>
  <si>
    <t>Neringos meno mokykla (speciali tikslinė dotacija)</t>
  </si>
  <si>
    <t>Neringos savivaldybės administracija ( kita speciali tikslinė dotacija KPP)</t>
  </si>
  <si>
    <t>Eil. Nr.</t>
  </si>
  <si>
    <t>1.</t>
  </si>
  <si>
    <t>2.</t>
  </si>
  <si>
    <t>3.</t>
  </si>
  <si>
    <t xml:space="preserve"> FINANSAVIMO ŠALTINIAI</t>
  </si>
  <si>
    <t>Iš viso asignavimų programoms vykdyti</t>
  </si>
  <si>
    <t>iš jų:</t>
  </si>
  <si>
    <t>Iš viso finansavimo šaltiniai</t>
  </si>
  <si>
    <t>Finansavimo šaltinis</t>
  </si>
  <si>
    <t>Asignavimai iš pajamų (3-8 priedai)</t>
  </si>
  <si>
    <t xml:space="preserve">Asignavimai iš apyvartinių tikslinę paskirtį turinčių lėšų likučio 2025 m. sausio 1 d. (9 priedas) </t>
  </si>
  <si>
    <t>Asignavimai iš apyvartinių Savivaldybės biudžeto lėšų likučio 2025 m. sausio 1 d.   (10 priedas)</t>
  </si>
  <si>
    <t>Asignavimai iš apyvartinių lėšų likučio 2025 m. sausio 1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</si>
</sst>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186"/>
      <scheme val="minor"/>
    </font>
    <font>
      <b/>
      <sz val="12"/>
      <color indexed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left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/>
    <xf numFmtId="0" fontId="4" fillId="2" borderId="1" xfId="0" applyFont="1" applyFill="1" applyBorder="1"/>
    <xf numFmtId="164" fontId="4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5" fillId="0" borderId="1" xfId="0" applyFont="1" applyBorder="1"/>
    <xf numFmtId="164" fontId="3" fillId="0" borderId="0" xfId="0" applyNumberFormat="1" applyFont="1"/>
    <xf numFmtId="164" fontId="4" fillId="0" borderId="1" xfId="0" applyNumberFormat="1" applyFont="1" applyBorder="1"/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0" fillId="0" borderId="6" xfId="0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4"/>
  <sheetViews>
    <sheetView tabSelected="1" topLeftCell="A52" zoomScaleNormal="100" zoomScaleSheetLayoutView="100" workbookViewId="0">
      <selection activeCell="J79" sqref="J79"/>
    </sheetView>
  </sheetViews>
  <sheetFormatPr defaultColWidth="9.140625" defaultRowHeight="15" x14ac:dyDescent="0.25"/>
  <cols>
    <col min="1" max="1" width="11" style="1" customWidth="1"/>
    <col min="2" max="2" width="28.42578125" style="1" customWidth="1"/>
    <col min="3" max="3" width="70.85546875" style="1" customWidth="1"/>
    <col min="4" max="4" width="20.28515625" style="1" customWidth="1"/>
    <col min="5" max="16384" width="9.140625" style="1"/>
  </cols>
  <sheetData>
    <row r="1" spans="1:7" ht="13.9" customHeight="1" x14ac:dyDescent="0.25">
      <c r="A1" s="3"/>
      <c r="B1" s="3"/>
      <c r="C1" s="18" t="s">
        <v>66</v>
      </c>
      <c r="D1" s="19"/>
    </row>
    <row r="2" spans="1:7" ht="15.75" x14ac:dyDescent="0.25">
      <c r="A2" s="3"/>
      <c r="B2" s="3"/>
      <c r="C2" s="18" t="s">
        <v>65</v>
      </c>
      <c r="D2" s="19"/>
    </row>
    <row r="3" spans="1:7" ht="15" customHeight="1" x14ac:dyDescent="0.25">
      <c r="A3" s="3"/>
      <c r="B3" s="3"/>
      <c r="C3" s="18" t="s">
        <v>72</v>
      </c>
      <c r="D3" s="19"/>
    </row>
    <row r="4" spans="1:7" ht="13.9" customHeight="1" x14ac:dyDescent="0.25">
      <c r="A4" s="3"/>
      <c r="B4" s="3"/>
      <c r="C4" s="18" t="s">
        <v>63</v>
      </c>
      <c r="D4" s="19"/>
    </row>
    <row r="5" spans="1:7" ht="15.75" x14ac:dyDescent="0.25">
      <c r="A5" s="3"/>
      <c r="B5" s="3"/>
      <c r="C5" s="18" t="s">
        <v>64</v>
      </c>
      <c r="D5" s="19"/>
    </row>
    <row r="6" spans="1:7" ht="15.75" x14ac:dyDescent="0.25">
      <c r="A6" s="3"/>
      <c r="B6" s="3"/>
      <c r="C6" s="3"/>
      <c r="D6" s="3"/>
    </row>
    <row r="7" spans="1:7" ht="39.75" customHeight="1" x14ac:dyDescent="0.25">
      <c r="A7" s="26" t="s">
        <v>71</v>
      </c>
      <c r="B7" s="27"/>
      <c r="C7" s="27"/>
      <c r="D7" s="27"/>
    </row>
    <row r="8" spans="1:7" ht="18.75" customHeight="1" x14ac:dyDescent="0.25">
      <c r="A8" s="12"/>
      <c r="B8" s="3"/>
      <c r="C8" s="3"/>
      <c r="D8" s="3"/>
    </row>
    <row r="9" spans="1:7" ht="15.75" x14ac:dyDescent="0.25">
      <c r="A9" s="3"/>
      <c r="B9" s="3"/>
      <c r="C9" s="3"/>
      <c r="D9" s="3" t="s">
        <v>70</v>
      </c>
    </row>
    <row r="10" spans="1:7" ht="13.9" customHeight="1" x14ac:dyDescent="0.25">
      <c r="A10" s="23" t="s">
        <v>0</v>
      </c>
      <c r="B10" s="23" t="s">
        <v>2</v>
      </c>
      <c r="C10" s="29" t="s">
        <v>29</v>
      </c>
      <c r="D10" s="28" t="s">
        <v>1</v>
      </c>
    </row>
    <row r="11" spans="1:7" ht="13.9" customHeight="1" x14ac:dyDescent="0.25">
      <c r="A11" s="24"/>
      <c r="B11" s="24"/>
      <c r="C11" s="29"/>
      <c r="D11" s="28"/>
    </row>
    <row r="12" spans="1:7" ht="29.45" customHeight="1" x14ac:dyDescent="0.25">
      <c r="A12" s="25"/>
      <c r="B12" s="25"/>
      <c r="C12" s="29"/>
      <c r="D12" s="28"/>
      <c r="F12" s="1" t="s">
        <v>21</v>
      </c>
      <c r="G12" s="2"/>
    </row>
    <row r="13" spans="1:7" ht="18" customHeight="1" x14ac:dyDescent="0.25">
      <c r="A13" s="20" t="s">
        <v>3</v>
      </c>
      <c r="B13" s="20" t="s">
        <v>27</v>
      </c>
      <c r="C13" s="4" t="s">
        <v>58</v>
      </c>
      <c r="D13" s="9">
        <v>125.3</v>
      </c>
    </row>
    <row r="14" spans="1:7" ht="15.75" x14ac:dyDescent="0.25">
      <c r="A14" s="21"/>
      <c r="B14" s="21"/>
      <c r="C14" s="5" t="s">
        <v>22</v>
      </c>
      <c r="D14" s="9">
        <v>3552.9</v>
      </c>
    </row>
    <row r="15" spans="1:7" ht="15.75" x14ac:dyDescent="0.25">
      <c r="A15" s="21"/>
      <c r="B15" s="21"/>
      <c r="C15" s="5" t="s">
        <v>30</v>
      </c>
      <c r="D15" s="9">
        <v>426.3</v>
      </c>
    </row>
    <row r="16" spans="1:7" ht="15.75" x14ac:dyDescent="0.25">
      <c r="A16" s="21"/>
      <c r="B16" s="21"/>
      <c r="C16" s="5" t="s">
        <v>56</v>
      </c>
      <c r="D16" s="9">
        <v>102</v>
      </c>
    </row>
    <row r="17" spans="1:4" ht="14.45" customHeight="1" x14ac:dyDescent="0.25">
      <c r="A17" s="21"/>
      <c r="B17" s="21"/>
      <c r="C17" s="6" t="s">
        <v>38</v>
      </c>
      <c r="D17" s="9">
        <v>72</v>
      </c>
    </row>
    <row r="18" spans="1:4" ht="13.9" customHeight="1" x14ac:dyDescent="0.25">
      <c r="A18" s="21"/>
      <c r="B18" s="21"/>
      <c r="C18" s="6" t="s">
        <v>51</v>
      </c>
      <c r="D18" s="9">
        <v>223.3</v>
      </c>
    </row>
    <row r="19" spans="1:4" ht="13.9" customHeight="1" x14ac:dyDescent="0.25">
      <c r="A19" s="21"/>
      <c r="B19" s="21"/>
      <c r="C19" s="6" t="s">
        <v>52</v>
      </c>
      <c r="D19" s="9">
        <v>337.7</v>
      </c>
    </row>
    <row r="20" spans="1:4" ht="15.75" x14ac:dyDescent="0.25">
      <c r="A20" s="22"/>
      <c r="B20" s="22"/>
      <c r="C20" s="7" t="s">
        <v>4</v>
      </c>
      <c r="D20" s="10">
        <f>D13+D14+D15+D16+D17+D18+D19</f>
        <v>4839.5</v>
      </c>
    </row>
    <row r="21" spans="1:4" ht="13.9" customHeight="1" x14ac:dyDescent="0.25">
      <c r="A21" s="20" t="s">
        <v>5</v>
      </c>
      <c r="B21" s="20" t="s">
        <v>61</v>
      </c>
      <c r="C21" s="8" t="s">
        <v>22</v>
      </c>
      <c r="D21" s="9">
        <v>493.4</v>
      </c>
    </row>
    <row r="22" spans="1:4" ht="15.75" x14ac:dyDescent="0.25">
      <c r="A22" s="21"/>
      <c r="B22" s="21"/>
      <c r="C22" s="4" t="s">
        <v>31</v>
      </c>
      <c r="D22" s="9">
        <v>50.9</v>
      </c>
    </row>
    <row r="23" spans="1:4" ht="15" customHeight="1" x14ac:dyDescent="0.25">
      <c r="A23" s="21"/>
      <c r="B23" s="21"/>
      <c r="C23" s="4" t="s">
        <v>68</v>
      </c>
      <c r="D23" s="9">
        <v>225</v>
      </c>
    </row>
    <row r="24" spans="1:4" ht="15.75" x14ac:dyDescent="0.25">
      <c r="A24" s="21"/>
      <c r="B24" s="21"/>
      <c r="C24" s="8" t="s">
        <v>54</v>
      </c>
      <c r="D24" s="9">
        <v>563.4</v>
      </c>
    </row>
    <row r="25" spans="1:4" ht="15.75" x14ac:dyDescent="0.25">
      <c r="A25" s="21"/>
      <c r="B25" s="21"/>
      <c r="C25" s="5" t="s">
        <v>55</v>
      </c>
      <c r="D25" s="9">
        <v>63.3</v>
      </c>
    </row>
    <row r="26" spans="1:4" ht="15.75" x14ac:dyDescent="0.25">
      <c r="A26" s="21"/>
      <c r="B26" s="21"/>
      <c r="C26" s="8" t="s">
        <v>34</v>
      </c>
      <c r="D26" s="9">
        <v>967</v>
      </c>
    </row>
    <row r="27" spans="1:4" ht="15.75" x14ac:dyDescent="0.25">
      <c r="A27" s="21"/>
      <c r="B27" s="21"/>
      <c r="C27" s="4" t="s">
        <v>69</v>
      </c>
      <c r="D27" s="9">
        <v>702.8</v>
      </c>
    </row>
    <row r="28" spans="1:4" ht="15.75" x14ac:dyDescent="0.25">
      <c r="A28" s="21"/>
      <c r="B28" s="21"/>
      <c r="C28" s="5" t="s">
        <v>35</v>
      </c>
      <c r="D28" s="9">
        <v>234</v>
      </c>
    </row>
    <row r="29" spans="1:4" ht="15.75" x14ac:dyDescent="0.25">
      <c r="A29" s="21"/>
      <c r="B29" s="21"/>
      <c r="C29" s="5" t="s">
        <v>25</v>
      </c>
      <c r="D29" s="9">
        <v>488.7</v>
      </c>
    </row>
    <row r="30" spans="1:4" ht="15.75" x14ac:dyDescent="0.25">
      <c r="A30" s="21"/>
      <c r="B30" s="21"/>
      <c r="C30" s="5" t="s">
        <v>32</v>
      </c>
      <c r="D30" s="9">
        <v>21.3</v>
      </c>
    </row>
    <row r="31" spans="1:4" ht="15.75" x14ac:dyDescent="0.25">
      <c r="A31" s="21"/>
      <c r="B31" s="21"/>
      <c r="C31" s="5" t="s">
        <v>73</v>
      </c>
      <c r="D31" s="9">
        <v>18.399999999999999</v>
      </c>
    </row>
    <row r="32" spans="1:4" ht="15.75" x14ac:dyDescent="0.25">
      <c r="A32" s="21"/>
      <c r="B32" s="21"/>
      <c r="C32" s="5" t="s">
        <v>24</v>
      </c>
      <c r="D32" s="9">
        <v>389.7</v>
      </c>
    </row>
    <row r="33" spans="1:4" ht="15.75" x14ac:dyDescent="0.25">
      <c r="A33" s="21"/>
      <c r="B33" s="21"/>
      <c r="C33" s="5" t="s">
        <v>33</v>
      </c>
      <c r="D33" s="9">
        <v>160.9</v>
      </c>
    </row>
    <row r="34" spans="1:4" ht="15.75" x14ac:dyDescent="0.25">
      <c r="A34" s="22"/>
      <c r="B34" s="22"/>
      <c r="C34" s="7" t="s">
        <v>7</v>
      </c>
      <c r="D34" s="10">
        <f>D21+D22+D23+D24+D25+D26+D27+D28+D29+D30+D31+D32+D33</f>
        <v>4378.8</v>
      </c>
    </row>
    <row r="35" spans="1:4" ht="15.75" x14ac:dyDescent="0.25">
      <c r="A35" s="20" t="s">
        <v>6</v>
      </c>
      <c r="B35" s="20" t="s">
        <v>39</v>
      </c>
      <c r="C35" s="5" t="s">
        <v>22</v>
      </c>
      <c r="D35" s="9">
        <v>3178.8</v>
      </c>
    </row>
    <row r="36" spans="1:4" ht="15.75" x14ac:dyDescent="0.25">
      <c r="A36" s="21"/>
      <c r="B36" s="21"/>
      <c r="C36" s="4" t="s">
        <v>43</v>
      </c>
      <c r="D36" s="9">
        <v>424.4</v>
      </c>
    </row>
    <row r="37" spans="1:4" ht="15.75" x14ac:dyDescent="0.25">
      <c r="A37" s="21"/>
      <c r="B37" s="21"/>
      <c r="C37" s="4" t="s">
        <v>44</v>
      </c>
      <c r="D37" s="9">
        <v>8.3000000000000007</v>
      </c>
    </row>
    <row r="38" spans="1:4" ht="31.5" x14ac:dyDescent="0.25">
      <c r="A38" s="21"/>
      <c r="B38" s="21"/>
      <c r="C38" s="4" t="s">
        <v>59</v>
      </c>
      <c r="D38" s="9">
        <v>15.8</v>
      </c>
    </row>
    <row r="39" spans="1:4" ht="15.75" x14ac:dyDescent="0.25">
      <c r="A39" s="21"/>
      <c r="B39" s="21"/>
      <c r="C39" s="5" t="s">
        <v>36</v>
      </c>
      <c r="D39" s="9">
        <v>616.29999999999995</v>
      </c>
    </row>
    <row r="40" spans="1:4" ht="15.75" x14ac:dyDescent="0.25">
      <c r="A40" s="21"/>
      <c r="B40" s="21"/>
      <c r="C40" s="5" t="s">
        <v>37</v>
      </c>
      <c r="D40" s="9">
        <v>122.3</v>
      </c>
    </row>
    <row r="41" spans="1:4" ht="15.75" x14ac:dyDescent="0.25">
      <c r="A41" s="21"/>
      <c r="B41" s="21"/>
      <c r="C41" s="5" t="s">
        <v>46</v>
      </c>
      <c r="D41" s="9">
        <v>360.5</v>
      </c>
    </row>
    <row r="42" spans="1:4" ht="15.75" x14ac:dyDescent="0.25">
      <c r="A42" s="21"/>
      <c r="B42" s="21"/>
      <c r="C42" s="5" t="s">
        <v>47</v>
      </c>
      <c r="D42" s="9">
        <v>16.100000000000001</v>
      </c>
    </row>
    <row r="43" spans="1:4" ht="15.75" x14ac:dyDescent="0.25">
      <c r="A43" s="21"/>
      <c r="B43" s="21"/>
      <c r="C43" s="4" t="s">
        <v>49</v>
      </c>
      <c r="D43" s="9">
        <v>861.4</v>
      </c>
    </row>
    <row r="44" spans="1:4" ht="15.75" x14ac:dyDescent="0.25">
      <c r="A44" s="21"/>
      <c r="B44" s="21"/>
      <c r="C44" s="4" t="s">
        <v>50</v>
      </c>
      <c r="D44" s="9">
        <v>61.9</v>
      </c>
    </row>
    <row r="45" spans="1:4" ht="15.75" x14ac:dyDescent="0.25">
      <c r="A45" s="21"/>
      <c r="B45" s="21"/>
      <c r="C45" s="5" t="s">
        <v>45</v>
      </c>
      <c r="D45" s="9">
        <v>1</v>
      </c>
    </row>
    <row r="46" spans="1:4" ht="15.75" x14ac:dyDescent="0.25">
      <c r="A46" s="22"/>
      <c r="B46" s="22"/>
      <c r="C46" s="7" t="s">
        <v>8</v>
      </c>
      <c r="D46" s="10">
        <f>D35+D36+D37+D38+D39+D40+D41+D42+D43+D44+D45</f>
        <v>5666.8</v>
      </c>
    </row>
    <row r="47" spans="1:4" ht="13.9" customHeight="1" x14ac:dyDescent="0.25">
      <c r="A47" s="20" t="s">
        <v>9</v>
      </c>
      <c r="B47" s="20" t="s">
        <v>40</v>
      </c>
      <c r="C47" s="5" t="s">
        <v>23</v>
      </c>
      <c r="D47" s="9">
        <v>522.5</v>
      </c>
    </row>
    <row r="48" spans="1:4" ht="15.75" customHeight="1" x14ac:dyDescent="0.25">
      <c r="A48" s="21"/>
      <c r="B48" s="21"/>
      <c r="C48" s="4" t="s">
        <v>31</v>
      </c>
      <c r="D48" s="9">
        <v>119.1</v>
      </c>
    </row>
    <row r="49" spans="1:8" ht="15.75" customHeight="1" x14ac:dyDescent="0.25">
      <c r="A49" s="21"/>
      <c r="B49" s="21"/>
      <c r="C49" s="4" t="s">
        <v>42</v>
      </c>
      <c r="D49" s="9">
        <v>29.6</v>
      </c>
    </row>
    <row r="50" spans="1:8" ht="15.75" x14ac:dyDescent="0.25">
      <c r="A50" s="21"/>
      <c r="B50" s="21"/>
      <c r="C50" s="4" t="s">
        <v>60</v>
      </c>
      <c r="D50" s="9">
        <v>49</v>
      </c>
    </row>
    <row r="51" spans="1:8" ht="15.75" x14ac:dyDescent="0.25">
      <c r="A51" s="21"/>
      <c r="B51" s="21"/>
      <c r="C51" s="5" t="s">
        <v>45</v>
      </c>
      <c r="D51" s="9">
        <v>498.5</v>
      </c>
    </row>
    <row r="52" spans="1:8" ht="15.75" x14ac:dyDescent="0.25">
      <c r="A52" s="21"/>
      <c r="B52" s="21"/>
      <c r="C52" s="5" t="s">
        <v>57</v>
      </c>
      <c r="D52" s="9">
        <v>10</v>
      </c>
    </row>
    <row r="53" spans="1:8" ht="15.75" x14ac:dyDescent="0.25">
      <c r="A53" s="21"/>
      <c r="B53" s="21"/>
      <c r="C53" s="5" t="s">
        <v>69</v>
      </c>
      <c r="D53" s="9">
        <v>30.4</v>
      </c>
    </row>
    <row r="54" spans="1:8" ht="15.75" x14ac:dyDescent="0.25">
      <c r="A54" s="21"/>
      <c r="B54" s="21"/>
      <c r="C54" s="4" t="s">
        <v>67</v>
      </c>
      <c r="D54" s="9">
        <v>5.2</v>
      </c>
    </row>
    <row r="55" spans="1:8" ht="15.75" x14ac:dyDescent="0.25">
      <c r="A55" s="22"/>
      <c r="B55" s="22"/>
      <c r="C55" s="7" t="s">
        <v>10</v>
      </c>
      <c r="D55" s="10">
        <f>D47+D48+D49+D50+D51+D52+D53+D54</f>
        <v>1264.3000000000002</v>
      </c>
    </row>
    <row r="56" spans="1:8" ht="13.9" customHeight="1" x14ac:dyDescent="0.25">
      <c r="A56" s="20" t="s">
        <v>11</v>
      </c>
      <c r="B56" s="23" t="s">
        <v>28</v>
      </c>
      <c r="C56" s="8" t="s">
        <v>22</v>
      </c>
      <c r="D56" s="9">
        <v>2021.5</v>
      </c>
    </row>
    <row r="57" spans="1:8" ht="13.9" customHeight="1" x14ac:dyDescent="0.25">
      <c r="A57" s="21"/>
      <c r="B57" s="24"/>
      <c r="C57" s="5" t="s">
        <v>30</v>
      </c>
      <c r="D57" s="9">
        <v>50</v>
      </c>
    </row>
    <row r="58" spans="1:8" ht="13.9" customHeight="1" x14ac:dyDescent="0.25">
      <c r="A58" s="21"/>
      <c r="B58" s="24"/>
      <c r="C58" s="5" t="s">
        <v>41</v>
      </c>
      <c r="D58" s="9">
        <v>502.2</v>
      </c>
    </row>
    <row r="59" spans="1:8" ht="13.9" customHeight="1" x14ac:dyDescent="0.25">
      <c r="A59" s="21"/>
      <c r="B59" s="24"/>
      <c r="C59" s="5" t="s">
        <v>74</v>
      </c>
      <c r="D59" s="9">
        <v>950</v>
      </c>
    </row>
    <row r="60" spans="1:8" ht="13.9" customHeight="1" x14ac:dyDescent="0.25">
      <c r="A60" s="21"/>
      <c r="B60" s="24"/>
      <c r="C60" s="8" t="s">
        <v>52</v>
      </c>
      <c r="D60" s="9">
        <v>3434.2</v>
      </c>
    </row>
    <row r="61" spans="1:8" ht="13.9" customHeight="1" x14ac:dyDescent="0.25">
      <c r="A61" s="21"/>
      <c r="B61" s="24"/>
      <c r="C61" s="8" t="s">
        <v>53</v>
      </c>
      <c r="D61" s="9">
        <v>365.8</v>
      </c>
    </row>
    <row r="62" spans="1:8" ht="17.45" customHeight="1" x14ac:dyDescent="0.25">
      <c r="A62" s="22"/>
      <c r="B62" s="25"/>
      <c r="C62" s="5" t="s">
        <v>62</v>
      </c>
      <c r="D62" s="10">
        <f>D56+D57+D58+D59+D60+D61</f>
        <v>7323.7</v>
      </c>
      <c r="H62" s="1" t="s">
        <v>21</v>
      </c>
    </row>
    <row r="63" spans="1:8" ht="15.75" x14ac:dyDescent="0.25">
      <c r="A63" s="20" t="s">
        <v>12</v>
      </c>
      <c r="B63" s="20" t="s">
        <v>13</v>
      </c>
      <c r="C63" s="5" t="s">
        <v>22</v>
      </c>
      <c r="D63" s="9">
        <v>645.9</v>
      </c>
    </row>
    <row r="64" spans="1:8" ht="15.75" x14ac:dyDescent="0.25">
      <c r="A64" s="21"/>
      <c r="B64" s="21"/>
      <c r="C64" s="5" t="s">
        <v>26</v>
      </c>
      <c r="D64" s="9">
        <v>19.7</v>
      </c>
    </row>
    <row r="65" spans="1:4" ht="15.75" x14ac:dyDescent="0.25">
      <c r="A65" s="22"/>
      <c r="B65" s="22"/>
      <c r="C65" s="7" t="s">
        <v>14</v>
      </c>
      <c r="D65" s="10">
        <f>D63+D64</f>
        <v>665.6</v>
      </c>
    </row>
    <row r="66" spans="1:4" ht="13.9" customHeight="1" x14ac:dyDescent="0.25">
      <c r="A66" s="20" t="s">
        <v>15</v>
      </c>
      <c r="B66" s="23" t="s">
        <v>48</v>
      </c>
      <c r="C66" s="5" t="s">
        <v>22</v>
      </c>
      <c r="D66" s="11">
        <v>289</v>
      </c>
    </row>
    <row r="67" spans="1:4" ht="13.9" customHeight="1" x14ac:dyDescent="0.25">
      <c r="A67" s="21"/>
      <c r="B67" s="24"/>
      <c r="C67" s="5" t="s">
        <v>41</v>
      </c>
      <c r="D67" s="11">
        <v>3.9</v>
      </c>
    </row>
    <row r="68" spans="1:4" ht="36" customHeight="1" x14ac:dyDescent="0.25">
      <c r="A68" s="22"/>
      <c r="B68" s="25"/>
      <c r="C68" s="7" t="s">
        <v>16</v>
      </c>
      <c r="D68" s="10">
        <f>D66+D67</f>
        <v>292.89999999999998</v>
      </c>
    </row>
    <row r="69" spans="1:4" ht="13.9" customHeight="1" x14ac:dyDescent="0.25">
      <c r="A69" s="20" t="s">
        <v>17</v>
      </c>
      <c r="B69" s="20" t="s">
        <v>19</v>
      </c>
      <c r="C69" s="5" t="s">
        <v>22</v>
      </c>
      <c r="D69" s="9">
        <v>542.1</v>
      </c>
    </row>
    <row r="70" spans="1:4" ht="15.75" x14ac:dyDescent="0.25">
      <c r="A70" s="21"/>
      <c r="B70" s="21"/>
      <c r="C70" s="5" t="s">
        <v>31</v>
      </c>
      <c r="D70" s="9">
        <v>31.2</v>
      </c>
    </row>
    <row r="71" spans="1:4" ht="15.75" x14ac:dyDescent="0.25">
      <c r="A71" s="21"/>
      <c r="B71" s="21"/>
      <c r="C71" s="5" t="s">
        <v>20</v>
      </c>
      <c r="D71" s="9">
        <v>8</v>
      </c>
    </row>
    <row r="72" spans="1:4" ht="15.75" x14ac:dyDescent="0.25">
      <c r="A72" s="21"/>
      <c r="B72" s="21"/>
      <c r="C72" s="5" t="s">
        <v>26</v>
      </c>
      <c r="D72" s="9">
        <v>4.7</v>
      </c>
    </row>
    <row r="73" spans="1:4" ht="15.75" x14ac:dyDescent="0.25">
      <c r="A73" s="22"/>
      <c r="B73" s="22"/>
      <c r="C73" s="7" t="s">
        <v>18</v>
      </c>
      <c r="D73" s="10">
        <f>D69+D70+D71+D72</f>
        <v>586.00000000000011</v>
      </c>
    </row>
    <row r="74" spans="1:4" ht="15.75" x14ac:dyDescent="0.25">
      <c r="A74" s="5"/>
      <c r="B74" s="5"/>
      <c r="C74" s="7" t="s">
        <v>80</v>
      </c>
      <c r="D74" s="10">
        <f>D20+D34+D46+D55+D62+D65+D68+D73</f>
        <v>25017.599999999999</v>
      </c>
    </row>
    <row r="75" spans="1:4" ht="15.75" x14ac:dyDescent="0.25">
      <c r="A75" s="5"/>
      <c r="B75" s="5"/>
      <c r="C75" s="5" t="s">
        <v>81</v>
      </c>
      <c r="D75" s="9"/>
    </row>
    <row r="76" spans="1:4" ht="15.75" x14ac:dyDescent="0.25">
      <c r="A76" s="5"/>
      <c r="B76" s="5"/>
      <c r="C76" s="5" t="s">
        <v>87</v>
      </c>
      <c r="D76" s="17">
        <v>3258.5</v>
      </c>
    </row>
    <row r="77" spans="1:4" ht="15.75" x14ac:dyDescent="0.25">
      <c r="A77" s="3"/>
      <c r="B77" s="3"/>
      <c r="C77" s="12"/>
      <c r="D77" s="16"/>
    </row>
    <row r="78" spans="1:4" ht="15.75" x14ac:dyDescent="0.25">
      <c r="A78" s="3"/>
      <c r="B78" s="3"/>
      <c r="C78" s="12"/>
      <c r="D78" s="16"/>
    </row>
    <row r="79" spans="1:4" ht="14.45" customHeight="1" x14ac:dyDescent="0.25">
      <c r="A79" s="26" t="s">
        <v>79</v>
      </c>
      <c r="B79" s="26"/>
      <c r="C79" s="26"/>
      <c r="D79" s="26"/>
    </row>
    <row r="80" spans="1:4" x14ac:dyDescent="0.25">
      <c r="A80" s="13" t="s">
        <v>75</v>
      </c>
      <c r="B80" s="30" t="s">
        <v>83</v>
      </c>
      <c r="C80" s="31"/>
      <c r="D80" s="14" t="s">
        <v>1</v>
      </c>
    </row>
    <row r="81" spans="1:4" x14ac:dyDescent="0.25">
      <c r="A81" s="13" t="s">
        <v>76</v>
      </c>
      <c r="B81" s="32" t="s">
        <v>84</v>
      </c>
      <c r="C81" s="33"/>
      <c r="D81" s="13">
        <v>21759.1</v>
      </c>
    </row>
    <row r="82" spans="1:4" x14ac:dyDescent="0.25">
      <c r="A82" s="13" t="s">
        <v>77</v>
      </c>
      <c r="B82" s="32" t="s">
        <v>85</v>
      </c>
      <c r="C82" s="33"/>
      <c r="D82" s="13">
        <v>810.6</v>
      </c>
    </row>
    <row r="83" spans="1:4" x14ac:dyDescent="0.25">
      <c r="A83" s="13" t="s">
        <v>78</v>
      </c>
      <c r="B83" s="13" t="s">
        <v>86</v>
      </c>
      <c r="C83" s="13"/>
      <c r="D83" s="13">
        <v>2447.9</v>
      </c>
    </row>
    <row r="84" spans="1:4" x14ac:dyDescent="0.25">
      <c r="A84" s="13"/>
      <c r="B84" s="34" t="s">
        <v>82</v>
      </c>
      <c r="C84" s="35"/>
      <c r="D84" s="15">
        <f>D81+D82+D83</f>
        <v>25017.599999999999</v>
      </c>
    </row>
  </sheetData>
  <mergeCells count="31">
    <mergeCell ref="B80:C80"/>
    <mergeCell ref="B81:C81"/>
    <mergeCell ref="B82:C82"/>
    <mergeCell ref="B84:C84"/>
    <mergeCell ref="B69:B73"/>
    <mergeCell ref="A79:D79"/>
    <mergeCell ref="A69:A73"/>
    <mergeCell ref="A7:D7"/>
    <mergeCell ref="A10:A12"/>
    <mergeCell ref="B10:B12"/>
    <mergeCell ref="D10:D12"/>
    <mergeCell ref="C10:C12"/>
    <mergeCell ref="B63:B65"/>
    <mergeCell ref="A63:A65"/>
    <mergeCell ref="B56:B62"/>
    <mergeCell ref="B66:B68"/>
    <mergeCell ref="A66:A68"/>
    <mergeCell ref="A56:A62"/>
    <mergeCell ref="A13:A20"/>
    <mergeCell ref="B13:B20"/>
    <mergeCell ref="A47:A55"/>
    <mergeCell ref="B47:B55"/>
    <mergeCell ref="A35:A46"/>
    <mergeCell ref="B35:B46"/>
    <mergeCell ref="A21:A34"/>
    <mergeCell ref="B21:B34"/>
    <mergeCell ref="C1:D1"/>
    <mergeCell ref="C2:D2"/>
    <mergeCell ref="C3:D3"/>
    <mergeCell ref="C4:D4"/>
    <mergeCell ref="C5:D5"/>
  </mergeCells>
  <pageMargins left="0.9055118110236221" right="0.51181102362204722" top="0.59055118110236227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J.Kobozeva</dc:creator>
  <cp:lastModifiedBy>Janina Kobozeva</cp:lastModifiedBy>
  <cp:lastPrinted>2025-02-03T13:44:34Z</cp:lastPrinted>
  <dcterms:created xsi:type="dcterms:W3CDTF">2008-01-04T12:01:26Z</dcterms:created>
  <dcterms:modified xsi:type="dcterms:W3CDTF">2025-02-06T07:30:56Z</dcterms:modified>
</cp:coreProperties>
</file>