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kobozeva\Desktop\Biudžeto sk\2025 -2027 m. biudžeto projektas\2025-2027 METŲ BIUDŽETO PROJEKTAS TARYBAI\2025-2027 metų biudžeto projektas\"/>
    </mc:Choice>
  </mc:AlternateContent>
  <xr:revisionPtr revIDLastSave="0" documentId="13_ncr:1_{017EEDC0-3B56-4BD2-A61C-78EAE45D95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Sheet1!$A$1:$B$84</definedName>
  </definedNames>
  <calcPr calcId="191029"/>
</workbook>
</file>

<file path=xl/calcChain.xml><?xml version="1.0" encoding="utf-8"?>
<calcChain xmlns="http://schemas.openxmlformats.org/spreadsheetml/2006/main">
  <c r="B24" i="1" l="1"/>
  <c r="B49" i="1"/>
  <c r="B66" i="1" l="1"/>
  <c r="B63" i="1" l="1"/>
  <c r="B61" i="1" s="1"/>
  <c r="B73" i="1" l="1"/>
  <c r="B71" i="1" s="1"/>
  <c r="B60" i="1" s="1"/>
  <c r="B18" i="1" l="1"/>
  <c r="B23" i="1" l="1"/>
  <c r="B12" i="1" l="1"/>
  <c r="B22" i="1" l="1"/>
  <c r="B21" i="1" s="1"/>
  <c r="B15" i="1"/>
  <c r="B82" i="1" l="1"/>
  <c r="B11" i="1" l="1"/>
  <c r="B81" i="1" s="1"/>
  <c r="B85" i="1" s="1"/>
</calcChain>
</file>

<file path=xl/sharedStrings.xml><?xml version="1.0" encoding="utf-8"?>
<sst xmlns="http://schemas.openxmlformats.org/spreadsheetml/2006/main" count="85" uniqueCount="85">
  <si>
    <t>Iš viso</t>
  </si>
  <si>
    <t>MOKESČIAI</t>
  </si>
  <si>
    <t>Turto mokesčiai</t>
  </si>
  <si>
    <t>Mokestis už aplinkos teršimą</t>
  </si>
  <si>
    <t>DOTACIJOS</t>
  </si>
  <si>
    <t>Nekilnojamojo turto mokestis</t>
  </si>
  <si>
    <t>Prekių ir paslaugų mokesčiai</t>
  </si>
  <si>
    <t>Pajamos už prekes ir paslaugas</t>
  </si>
  <si>
    <t>Turto pajamos</t>
  </si>
  <si>
    <t>Įmokos už išlaikymą švietimo, socialinės apsaugos ir kitose įstaigose</t>
  </si>
  <si>
    <t xml:space="preserve"> už komunalinių atliekų tvarkymą ir surinkimą</t>
  </si>
  <si>
    <t>Nuomos mokestis už valstybinę žemę ir valstybinio vidaus vandenų fondo vandens telkinius</t>
  </si>
  <si>
    <t>Pajamų pavadinimas</t>
  </si>
  <si>
    <t>Valstybės rinkliavos</t>
  </si>
  <si>
    <t>Vietinės rinkliavos, iš jų:</t>
  </si>
  <si>
    <t>Mokestis už valstybinius gamtos išteklius</t>
  </si>
  <si>
    <t>valstybinės kalbos vartojimo ir taisyklingumo kontrolei</t>
  </si>
  <si>
    <t>Lėšos valstybinėms (perduotoms savivaldybėms) funkcijoms atlikti, iš jų:</t>
  </si>
  <si>
    <t>civilinės būklės aktams registruoti</t>
  </si>
  <si>
    <t>civilinei saugai</t>
  </si>
  <si>
    <t>savivaldybėms priskirtiems archyviniams dokumentams tvarkyti</t>
  </si>
  <si>
    <t>dalyvauti įgyvendinant ir vykdant mobilizaciją</t>
  </si>
  <si>
    <t>žemės ūkio funkcijoms vykdyti</t>
  </si>
  <si>
    <t>jaunimo teisių apsaugai</t>
  </si>
  <si>
    <t>valstybės garantuojamai pirminei teisinei pagalbai teikti</t>
  </si>
  <si>
    <t>gyvenamosios vietos deklaravimo duomenų ir gyvenamosios vietos neturinčių asmenų apskaitos duomenims tvarkyti</t>
  </si>
  <si>
    <t>duomenims suteiktos valstybės pagalbos registrui teikti</t>
  </si>
  <si>
    <t>socialinėms išmokoms ir kompensacijoms skaičiuoti ir mokėti</t>
  </si>
  <si>
    <t xml:space="preserve">socialinei paramai mokiniams </t>
  </si>
  <si>
    <t>gyventojų registrui tvarkyti ir duomenims valstybės registrams teikti</t>
  </si>
  <si>
    <t>,</t>
  </si>
  <si>
    <t>Mokestis už medžiojamų gyvūnų išteklių naudojimą</t>
  </si>
  <si>
    <t xml:space="preserve">        Tūkst. Eur</t>
  </si>
  <si>
    <t>Pajamų ir pelno mokesčiai</t>
  </si>
  <si>
    <t>IŠ VISO PAJAMOS</t>
  </si>
  <si>
    <t>savivaldybių patvirtintoms užimtumo didinimo programoms įgyvendinti</t>
  </si>
  <si>
    <t>Biudžetinių įstaigų pajamos už prekes ir paslaugas</t>
  </si>
  <si>
    <t>Pajamos už ilgalaikio ir trumpalaikio materialiojo turto nuomą</t>
  </si>
  <si>
    <t xml:space="preserve">Gyventojų pajamų mokestis </t>
  </si>
  <si>
    <t>Dotacijos iš kitų valdžios sektoriaus subjektų</t>
  </si>
  <si>
    <t xml:space="preserve">                                                                                                     Neringos savivaldybės tarybos</t>
  </si>
  <si>
    <t xml:space="preserve">                                                                                                     1 priedas</t>
  </si>
  <si>
    <t>Pajamos iš baudų, konfiskuoto turto ir kitų netesybų</t>
  </si>
  <si>
    <t xml:space="preserve">                                                                                                     sprendimo Nr. T1-</t>
  </si>
  <si>
    <t>Paveldimo turto mokestis</t>
  </si>
  <si>
    <t>Lėšos neformaliajam vaikų švietimui</t>
  </si>
  <si>
    <t>Ugdymo reikmėms  finansuoti</t>
  </si>
  <si>
    <t>priešgaisrinei saugai</t>
  </si>
  <si>
    <t xml:space="preserve">savivaldybės erdvinių duomenų rinkinio tvarkymui </t>
  </si>
  <si>
    <t>Savivaldybių   viešosioms  bibliotekoms dokumentams  įsigyti</t>
  </si>
  <si>
    <t>KITOS PAJAMOS</t>
  </si>
  <si>
    <t>plėtoti sveiką gyvenseną bei stiprinti sveikatos gyvensenos  įgūdžius ugdymo įstaigose ir bendruomenėse, vykdyti visuomenės sveikatos stebėseną savivaldybėse</t>
  </si>
  <si>
    <t xml:space="preserve"> </t>
  </si>
  <si>
    <t>Gyventojų pajamų mokestis, mokamas už pajamas, gautas iš veiklos, kuria verčiasi turint verslo liudijimą</t>
  </si>
  <si>
    <t>koordinuotai teikiamų paslaugų vaikams nuo gimimo iki 18 metų (turintiems didelių ir labai didelių ugdymosi poreikių iki 21  metų) ir vaiko atstovams koordinavimui finansuoti</t>
  </si>
  <si>
    <t xml:space="preserve">Kitos dotacijos </t>
  </si>
  <si>
    <t xml:space="preserve">Speciali tikslinė dotacija </t>
  </si>
  <si>
    <t>Kitos neišvardytos pajamos</t>
  </si>
  <si>
    <t>Savivaldybės infrastruktūros plėtros įmokos</t>
  </si>
  <si>
    <t xml:space="preserve">Savivaldybės biudžeto lėšų likutis </t>
  </si>
  <si>
    <t xml:space="preserve">Tikslinę paskirtį turinčių lėšų likutis </t>
  </si>
  <si>
    <t>Lėšos kompleksinėms paslaugoms šeimai organizuoti</t>
  </si>
  <si>
    <t>Savivaldybės biudžeto metų pradžios apyvartinių lėšų likutis</t>
  </si>
  <si>
    <t>Dotacija savivaldybėms iš Europos Sąjungos, kitos tarptautinės finansinės paramos ir bendrojo finansavimo lėšų ES</t>
  </si>
  <si>
    <t>savivaldybės teritorijoje esančių miestų ir miestelių teritorijų ribose valstybinės žemės, perduotos Lietuvos Respublikos Vyriausybės nutarimu, patikėtinio funkcijai atlikti</t>
  </si>
  <si>
    <t>Atskaitymai nuo pajamų pagal Lietuvos Respublikos miškų įstatymą</t>
  </si>
  <si>
    <t>plėtoti psichikos sveikatos stiprinimo, psichosocialinės pagalbos ir savižudybių prevencijos intervencijas</t>
  </si>
  <si>
    <t>už naudojimąsi mokamomis vietomis automobiliams statyti</t>
  </si>
  <si>
    <t>kitos vietinės rinkliavos</t>
  </si>
  <si>
    <t xml:space="preserve">už leidimą įvažiuoti  mechaninėmis transporto priemonėmis į valstybės saugomas teritorijas, savivaldybių įsteigtus saugomus draustinius, jų paskelbtų kraštovaizdžio objektų teritorijas ir nustatytas vietinės reikšmės apsaugines zonas </t>
  </si>
  <si>
    <t>Lėšos socialinių paslaugų srities darbuotojų pareiginei algai padidinti</t>
  </si>
  <si>
    <t>Lėšos, skirtos laikino atokvėpio paslaugai teikti ir administruoti</t>
  </si>
  <si>
    <t>Mokestis už valstybinius gamtos išteklius, iš jų:</t>
  </si>
  <si>
    <t>Perimamų patikėjimo teise valstybinės žemės ir miško sklypų patikėtinio funkcijai</t>
  </si>
  <si>
    <t>Lėšos bendruomeninei veiklai stiprinti</t>
  </si>
  <si>
    <t>Rinkliavos</t>
  </si>
  <si>
    <t>Lėšos, skirtos pedagoginių darbuotojų, dirbančių pagal  ikimokyklinio, priešmokyklinio ir neformaliojo vaikų švietimo programas savivaldybių mokyklose, darbo užmokesčiui padidinti nuo 2025 m. sausio 1 d.</t>
  </si>
  <si>
    <t>IŠ VISO PAJAMOS IR SAVIVALDYBĖS BIUDŽETO METŲ PRADŽIOS APYVARTINIŲ LĖŠŲ LIKUTIS</t>
  </si>
  <si>
    <t>NERINGOS SAVIVALDYBĖS 2025  METŲ BIUDŽETO PAJAMOS</t>
  </si>
  <si>
    <t xml:space="preserve">                                                                                                     2025 m. vasario  d.</t>
  </si>
  <si>
    <t>už naudojimąsi savivaldybės tarybos nustatytomis vietomis vidaus vandenų transporto priemonėms švartuoti ar stovėti</t>
  </si>
  <si>
    <t>Kelių priežiūros ir plėtros programos finansavimo lėšos Savivaldybės valdomiems vietinės reikšmės keliams (gatvėms) tiesti, taisyti,
prižiūrėti ir saugaus eismo sąlygoms užtikrinti</t>
  </si>
  <si>
    <t>socialinėms paslaugoms</t>
  </si>
  <si>
    <t>būsto nuomos ar išperkamosios būsto nuomos mokesčio daliai kompensuoti</t>
  </si>
  <si>
    <t>Asmenų su negalia reikalų koordinavimo funkcijai atlikti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</si>
</sst>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L_t_-;\-* #,##0.00\ _L_t_-;_-* &quot;-&quot;??\ _L_t_-;_-@_-"/>
  </numFmts>
  <fonts count="15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sz val="12"/>
      <name val="Times New Roman Baltic"/>
      <charset val="186"/>
    </font>
    <font>
      <sz val="10"/>
      <name val="Times New Roman Baltic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3" fillId="0" borderId="0"/>
    <xf numFmtId="0" fontId="10" fillId="0" borderId="0"/>
    <xf numFmtId="165" fontId="1" fillId="0" borderId="0" applyFont="0" applyFill="0" applyBorder="0" applyAlignment="0" applyProtection="0"/>
    <xf numFmtId="0" fontId="12" fillId="0" borderId="0" applyNumberFormat="0"/>
    <xf numFmtId="0" fontId="14" fillId="0" borderId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/>
    <xf numFmtId="0" fontId="6" fillId="0" borderId="0" xfId="0" applyFont="1"/>
    <xf numFmtId="0" fontId="5" fillId="0" borderId="0" xfId="0" applyFont="1"/>
    <xf numFmtId="0" fontId="7" fillId="0" borderId="0" xfId="0" applyFont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3" fillId="2" borderId="1" xfId="0" applyFont="1" applyFill="1" applyBorder="1" applyAlignment="1">
      <alignment horizontal="left" wrapText="1"/>
    </xf>
    <xf numFmtId="164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wrapText="1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11" fillId="0" borderId="3" xfId="2" applyFont="1" applyBorder="1" applyAlignment="1">
      <alignment horizontal="left" wrapText="1"/>
    </xf>
    <xf numFmtId="16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/>
    <xf numFmtId="164" fontId="9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 vertical="top" wrapText="1"/>
    </xf>
  </cellXfs>
  <cellStyles count="10">
    <cellStyle name="Excel Built-in Normal" xfId="3" xr:uid="{78FB2996-3214-40BE-86D1-B7047AE97E4F}"/>
    <cellStyle name="Įprastas" xfId="0" builtinId="0"/>
    <cellStyle name="Įprastas 2" xfId="4" xr:uid="{FF90D85F-9C7C-42A9-9B45-22504B2B9A4E}"/>
    <cellStyle name="Įprastas 3" xfId="5" xr:uid="{147BEA97-B625-4E80-B506-043DDEA7C026}"/>
    <cellStyle name="Įprastas 4" xfId="6" xr:uid="{DDD785F7-5195-412E-B658-8CE53F849304}"/>
    <cellStyle name="Įprastas 5" xfId="2" xr:uid="{A3AFBCE4-6623-4E58-8D58-5ED738B969E1}"/>
    <cellStyle name="Kablelis 2" xfId="7" xr:uid="{E37535C2-C8F7-471A-9F83-6B00780A9024}"/>
    <cellStyle name="Normal 2" xfId="1" xr:uid="{D7753B5F-FD87-4917-B6DE-57354528A3B3}"/>
    <cellStyle name="Normal_Sheet1" xfId="8" xr:uid="{006E20D7-4224-4FBB-B875-36D2FF211217}"/>
    <cellStyle name="Paprastas 2" xfId="9" xr:uid="{F390A941-5959-459A-938F-363C3C6BE9D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tabSelected="1" topLeftCell="A76" workbookViewId="0">
      <selection activeCell="M46" sqref="M46"/>
    </sheetView>
  </sheetViews>
  <sheetFormatPr defaultRowHeight="12.75" x14ac:dyDescent="0.2"/>
  <cols>
    <col min="1" max="1" width="65.28515625" customWidth="1"/>
    <col min="2" max="2" width="16.28515625" customWidth="1"/>
  </cols>
  <sheetData>
    <row r="1" spans="1:2" ht="15" x14ac:dyDescent="0.2">
      <c r="A1" s="32" t="s">
        <v>52</v>
      </c>
      <c r="B1" s="32"/>
    </row>
    <row r="2" spans="1:2" ht="15" x14ac:dyDescent="0.2">
      <c r="A2" s="32" t="s">
        <v>40</v>
      </c>
      <c r="B2" s="32"/>
    </row>
    <row r="3" spans="1:2" ht="15" x14ac:dyDescent="0.2">
      <c r="A3" s="32" t="s">
        <v>79</v>
      </c>
      <c r="B3" s="32"/>
    </row>
    <row r="4" spans="1:2" ht="15" x14ac:dyDescent="0.2">
      <c r="A4" s="32" t="s">
        <v>43</v>
      </c>
      <c r="B4" s="32"/>
    </row>
    <row r="5" spans="1:2" ht="15" x14ac:dyDescent="0.2">
      <c r="A5" s="32" t="s">
        <v>41</v>
      </c>
      <c r="B5" s="32"/>
    </row>
    <row r="6" spans="1:2" ht="15.75" x14ac:dyDescent="0.25">
      <c r="A6" s="1"/>
      <c r="B6" s="1"/>
    </row>
    <row r="7" spans="1:2" ht="15" customHeight="1" x14ac:dyDescent="0.25">
      <c r="A7" s="2"/>
      <c r="B7" s="1"/>
    </row>
    <row r="8" spans="1:2" ht="15.75" x14ac:dyDescent="0.25">
      <c r="A8" s="31" t="s">
        <v>78</v>
      </c>
      <c r="B8" s="31"/>
    </row>
    <row r="9" spans="1:2" ht="15.75" x14ac:dyDescent="0.25">
      <c r="A9" s="1"/>
      <c r="B9" s="5" t="s">
        <v>32</v>
      </c>
    </row>
    <row r="10" spans="1:2" ht="15.75" x14ac:dyDescent="0.25">
      <c r="A10" s="7" t="s">
        <v>12</v>
      </c>
      <c r="B10" s="7" t="s">
        <v>0</v>
      </c>
    </row>
    <row r="11" spans="1:2" ht="15.75" x14ac:dyDescent="0.25">
      <c r="A11" s="8" t="s">
        <v>1</v>
      </c>
      <c r="B11" s="9">
        <f>B12+B15+B18</f>
        <v>13531.5</v>
      </c>
    </row>
    <row r="12" spans="1:2" ht="15.75" x14ac:dyDescent="0.25">
      <c r="A12" s="8" t="s">
        <v>33</v>
      </c>
      <c r="B12" s="9">
        <f>B13+B14</f>
        <v>12664</v>
      </c>
    </row>
    <row r="13" spans="1:2" ht="15.75" x14ac:dyDescent="0.25">
      <c r="A13" s="10" t="s">
        <v>38</v>
      </c>
      <c r="B13" s="11">
        <v>12584</v>
      </c>
    </row>
    <row r="14" spans="1:2" ht="31.5" x14ac:dyDescent="0.25">
      <c r="A14" s="15" t="s">
        <v>53</v>
      </c>
      <c r="B14" s="11">
        <v>80</v>
      </c>
    </row>
    <row r="15" spans="1:2" ht="15.75" x14ac:dyDescent="0.25">
      <c r="A15" s="12" t="s">
        <v>2</v>
      </c>
      <c r="B15" s="9">
        <f>B16+B17</f>
        <v>752</v>
      </c>
    </row>
    <row r="16" spans="1:2" ht="15.75" x14ac:dyDescent="0.25">
      <c r="A16" s="10" t="s">
        <v>5</v>
      </c>
      <c r="B16" s="11">
        <v>750</v>
      </c>
    </row>
    <row r="17" spans="1:2" ht="15.75" x14ac:dyDescent="0.25">
      <c r="A17" s="10" t="s">
        <v>44</v>
      </c>
      <c r="B17" s="11">
        <v>2</v>
      </c>
    </row>
    <row r="18" spans="1:2" ht="15.75" x14ac:dyDescent="0.25">
      <c r="A18" s="12" t="s">
        <v>6</v>
      </c>
      <c r="B18" s="9">
        <f>B19+B20</f>
        <v>115.5</v>
      </c>
    </row>
    <row r="19" spans="1:2" ht="15.75" x14ac:dyDescent="0.25">
      <c r="A19" s="10" t="s">
        <v>3</v>
      </c>
      <c r="B19" s="11">
        <v>9.5</v>
      </c>
    </row>
    <row r="20" spans="1:2" ht="15.75" x14ac:dyDescent="0.25">
      <c r="A20" s="10" t="s">
        <v>65</v>
      </c>
      <c r="B20" s="11">
        <v>106</v>
      </c>
    </row>
    <row r="21" spans="1:2" ht="15.75" x14ac:dyDescent="0.25">
      <c r="A21" s="8" t="s">
        <v>4</v>
      </c>
      <c r="B21" s="9">
        <f>B22</f>
        <v>2992.4300000000003</v>
      </c>
    </row>
    <row r="22" spans="1:2" ht="15.75" x14ac:dyDescent="0.25">
      <c r="A22" s="8" t="s">
        <v>39</v>
      </c>
      <c r="B22" s="9">
        <f>B23+B49</f>
        <v>2992.4300000000003</v>
      </c>
    </row>
    <row r="23" spans="1:2" ht="15.75" x14ac:dyDescent="0.25">
      <c r="A23" s="8" t="s">
        <v>56</v>
      </c>
      <c r="B23" s="9">
        <f>B24+B48</f>
        <v>1426.13</v>
      </c>
    </row>
    <row r="24" spans="1:2" ht="30" customHeight="1" x14ac:dyDescent="0.25">
      <c r="A24" s="22" t="s">
        <v>17</v>
      </c>
      <c r="B24" s="19">
        <f>B25+B26+B27+B28+B29+B30+B31+B32+B33+B34+B35+B36+B37+B38+B39+B40+B41+B42+B43+B44+B45+B46+B47</f>
        <v>559.23</v>
      </c>
    </row>
    <row r="25" spans="1:2" ht="15.75" x14ac:dyDescent="0.25">
      <c r="A25" s="13" t="s">
        <v>29</v>
      </c>
      <c r="B25" s="20">
        <v>0.1</v>
      </c>
    </row>
    <row r="26" spans="1:2" ht="15.75" x14ac:dyDescent="0.25">
      <c r="A26" s="13" t="s">
        <v>18</v>
      </c>
      <c r="B26" s="20">
        <v>16.8</v>
      </c>
    </row>
    <row r="27" spans="1:2" ht="15.75" x14ac:dyDescent="0.25">
      <c r="A27" s="13" t="s">
        <v>19</v>
      </c>
      <c r="B27" s="20">
        <v>41.4</v>
      </c>
    </row>
    <row r="28" spans="1:2" ht="15.75" x14ac:dyDescent="0.25">
      <c r="A28" s="13" t="s">
        <v>47</v>
      </c>
      <c r="B28" s="20">
        <v>223.3</v>
      </c>
    </row>
    <row r="29" spans="1:2" ht="15.75" x14ac:dyDescent="0.25">
      <c r="A29" s="13" t="s">
        <v>16</v>
      </c>
      <c r="B29" s="20">
        <v>8</v>
      </c>
    </row>
    <row r="30" spans="1:2" ht="15.75" x14ac:dyDescent="0.25">
      <c r="A30" s="13" t="s">
        <v>20</v>
      </c>
      <c r="B30" s="20">
        <v>2.2000000000000002</v>
      </c>
    </row>
    <row r="31" spans="1:2" ht="15.75" x14ac:dyDescent="0.25">
      <c r="A31" s="13" t="s">
        <v>21</v>
      </c>
      <c r="B31" s="21">
        <v>7.3</v>
      </c>
    </row>
    <row r="32" spans="1:2" ht="15.75" x14ac:dyDescent="0.25">
      <c r="A32" s="13" t="s">
        <v>22</v>
      </c>
      <c r="B32" s="20">
        <v>7</v>
      </c>
    </row>
    <row r="33" spans="1:2" ht="15.75" customHeight="1" x14ac:dyDescent="0.25">
      <c r="A33" s="13" t="s">
        <v>48</v>
      </c>
      <c r="B33" s="20">
        <v>2</v>
      </c>
    </row>
    <row r="34" spans="1:2" ht="48" customHeight="1" x14ac:dyDescent="0.25">
      <c r="A34" s="13" t="s">
        <v>64</v>
      </c>
      <c r="B34" s="20">
        <v>21.9</v>
      </c>
    </row>
    <row r="35" spans="1:2" ht="29.25" customHeight="1" x14ac:dyDescent="0.25">
      <c r="A35" s="13" t="s">
        <v>73</v>
      </c>
      <c r="B35" s="20">
        <v>0.5</v>
      </c>
    </row>
    <row r="36" spans="1:2" ht="16.5" customHeight="1" x14ac:dyDescent="0.25">
      <c r="A36" s="13" t="s">
        <v>23</v>
      </c>
      <c r="B36" s="20">
        <v>17.3</v>
      </c>
    </row>
    <row r="37" spans="1:2" ht="15.75" x14ac:dyDescent="0.25">
      <c r="A37" s="13" t="s">
        <v>24</v>
      </c>
      <c r="B37" s="20">
        <v>0.13</v>
      </c>
    </row>
    <row r="38" spans="1:2" ht="31.5" x14ac:dyDescent="0.25">
      <c r="A38" s="13" t="s">
        <v>25</v>
      </c>
      <c r="B38" s="20">
        <v>0.5</v>
      </c>
    </row>
    <row r="39" spans="1:2" ht="15.75" x14ac:dyDescent="0.25">
      <c r="A39" s="13" t="s">
        <v>26</v>
      </c>
      <c r="B39" s="20">
        <v>0.2</v>
      </c>
    </row>
    <row r="40" spans="1:2" ht="15.75" x14ac:dyDescent="0.25">
      <c r="A40" s="13" t="s">
        <v>27</v>
      </c>
      <c r="B40" s="20">
        <v>25.8</v>
      </c>
    </row>
    <row r="41" spans="1:2" ht="15.75" x14ac:dyDescent="0.25">
      <c r="A41" s="13" t="s">
        <v>28</v>
      </c>
      <c r="B41" s="20">
        <v>37.4</v>
      </c>
    </row>
    <row r="42" spans="1:2" ht="15.75" x14ac:dyDescent="0.25">
      <c r="A42" s="13" t="s">
        <v>82</v>
      </c>
      <c r="B42" s="20">
        <v>70.3</v>
      </c>
    </row>
    <row r="43" spans="1:2" ht="31.5" x14ac:dyDescent="0.25">
      <c r="A43" s="13" t="s">
        <v>83</v>
      </c>
      <c r="B43" s="20">
        <v>12.2</v>
      </c>
    </row>
    <row r="44" spans="1:2" ht="14.45" customHeight="1" x14ac:dyDescent="0.25">
      <c r="A44" s="13" t="s">
        <v>35</v>
      </c>
      <c r="B44" s="20">
        <v>4.5999999999999996</v>
      </c>
    </row>
    <row r="45" spans="1:2" ht="47.25" x14ac:dyDescent="0.2">
      <c r="A45" s="24" t="s">
        <v>51</v>
      </c>
      <c r="B45" s="20">
        <v>19.3</v>
      </c>
    </row>
    <row r="46" spans="1:2" ht="30" customHeight="1" x14ac:dyDescent="0.2">
      <c r="A46" s="25" t="s">
        <v>66</v>
      </c>
      <c r="B46" s="20">
        <v>11.9</v>
      </c>
    </row>
    <row r="47" spans="1:2" ht="50.25" customHeight="1" x14ac:dyDescent="0.25">
      <c r="A47" s="13" t="s">
        <v>54</v>
      </c>
      <c r="B47" s="20">
        <v>29.1</v>
      </c>
    </row>
    <row r="48" spans="1:2" ht="15.75" x14ac:dyDescent="0.25">
      <c r="A48" s="12" t="s">
        <v>46</v>
      </c>
      <c r="B48" s="23">
        <v>866.9</v>
      </c>
    </row>
    <row r="49" spans="1:9" ht="15.75" x14ac:dyDescent="0.25">
      <c r="A49" s="12" t="s">
        <v>55</v>
      </c>
      <c r="B49" s="23">
        <f>B50+B51+B52+B53+B54+B55+B56+B57+B58+B59</f>
        <v>1566.3</v>
      </c>
    </row>
    <row r="50" spans="1:9" ht="15.75" x14ac:dyDescent="0.25">
      <c r="A50" s="15" t="s">
        <v>45</v>
      </c>
      <c r="B50" s="20">
        <v>10.1</v>
      </c>
    </row>
    <row r="51" spans="1:9" ht="47.25" customHeight="1" x14ac:dyDescent="0.25">
      <c r="A51" s="15" t="s">
        <v>76</v>
      </c>
      <c r="B51" s="20">
        <v>91</v>
      </c>
    </row>
    <row r="52" spans="1:9" ht="15.75" x14ac:dyDescent="0.25">
      <c r="A52" s="15" t="s">
        <v>49</v>
      </c>
      <c r="B52" s="20">
        <v>15.8</v>
      </c>
    </row>
    <row r="53" spans="1:9" ht="15.75" x14ac:dyDescent="0.25">
      <c r="A53" s="17" t="s">
        <v>61</v>
      </c>
      <c r="B53" s="20">
        <v>13.9</v>
      </c>
    </row>
    <row r="54" spans="1:9" ht="15" customHeight="1" x14ac:dyDescent="0.25">
      <c r="A54" s="17" t="s">
        <v>84</v>
      </c>
      <c r="B54" s="20">
        <v>19.7</v>
      </c>
    </row>
    <row r="55" spans="1:9" ht="15" customHeight="1" x14ac:dyDescent="0.25">
      <c r="A55" s="17" t="s">
        <v>70</v>
      </c>
      <c r="B55" s="20">
        <v>13.8</v>
      </c>
    </row>
    <row r="56" spans="1:9" ht="15" customHeight="1" x14ac:dyDescent="0.25">
      <c r="A56" s="17" t="s">
        <v>71</v>
      </c>
      <c r="B56" s="20">
        <v>2.5</v>
      </c>
    </row>
    <row r="57" spans="1:9" ht="15" customHeight="1" x14ac:dyDescent="0.25">
      <c r="A57" s="17" t="s">
        <v>74</v>
      </c>
      <c r="B57" s="20">
        <v>3.5</v>
      </c>
    </row>
    <row r="58" spans="1:9" ht="44.25" customHeight="1" x14ac:dyDescent="0.25">
      <c r="A58" s="17" t="s">
        <v>81</v>
      </c>
      <c r="B58" s="20">
        <v>950</v>
      </c>
    </row>
    <row r="59" spans="1:9" ht="27.75" customHeight="1" x14ac:dyDescent="0.25">
      <c r="A59" s="17" t="s">
        <v>63</v>
      </c>
      <c r="B59" s="20">
        <v>446</v>
      </c>
    </row>
    <row r="60" spans="1:9" ht="18.75" customHeight="1" x14ac:dyDescent="0.25">
      <c r="A60" s="16" t="s">
        <v>50</v>
      </c>
      <c r="B60" s="23">
        <f>B61+B66+B71+B79+B80</f>
        <v>5235.2</v>
      </c>
      <c r="I60" s="6"/>
    </row>
    <row r="61" spans="1:9" ht="15.75" x14ac:dyDescent="0.25">
      <c r="A61" s="12" t="s">
        <v>8</v>
      </c>
      <c r="B61" s="9">
        <f>B62+B63</f>
        <v>123.9</v>
      </c>
    </row>
    <row r="62" spans="1:9" ht="31.5" x14ac:dyDescent="0.25">
      <c r="A62" s="13" t="s">
        <v>11</v>
      </c>
      <c r="B62" s="11">
        <v>120</v>
      </c>
    </row>
    <row r="63" spans="1:9" ht="15.75" x14ac:dyDescent="0.25">
      <c r="A63" s="22" t="s">
        <v>72</v>
      </c>
      <c r="B63" s="27">
        <f>B64+B65</f>
        <v>3.9</v>
      </c>
    </row>
    <row r="64" spans="1:9" ht="15.75" x14ac:dyDescent="0.25">
      <c r="A64" s="13" t="s">
        <v>15</v>
      </c>
      <c r="B64" s="11">
        <v>3</v>
      </c>
    </row>
    <row r="65" spans="1:2" ht="15.75" x14ac:dyDescent="0.25">
      <c r="A65" s="13" t="s">
        <v>31</v>
      </c>
      <c r="B65" s="11">
        <v>0.9</v>
      </c>
    </row>
    <row r="66" spans="1:2" ht="15.75" x14ac:dyDescent="0.25">
      <c r="A66" s="12" t="s">
        <v>7</v>
      </c>
      <c r="B66" s="9">
        <f>B67+B68+B69+B70</f>
        <v>830.3</v>
      </c>
    </row>
    <row r="67" spans="1:2" ht="15.75" x14ac:dyDescent="0.25">
      <c r="A67" s="10" t="s">
        <v>36</v>
      </c>
      <c r="B67" s="14">
        <v>266.60000000000002</v>
      </c>
    </row>
    <row r="68" spans="1:2" ht="15.75" x14ac:dyDescent="0.25">
      <c r="A68" s="13" t="s">
        <v>9</v>
      </c>
      <c r="B68" s="11">
        <v>113</v>
      </c>
    </row>
    <row r="69" spans="1:2" ht="15.75" x14ac:dyDescent="0.25">
      <c r="A69" s="10" t="s">
        <v>37</v>
      </c>
      <c r="B69" s="14">
        <v>400.7</v>
      </c>
    </row>
    <row r="70" spans="1:2" ht="15.75" x14ac:dyDescent="0.25">
      <c r="A70" s="10" t="s">
        <v>58</v>
      </c>
      <c r="B70" s="14">
        <v>50</v>
      </c>
    </row>
    <row r="71" spans="1:2" ht="15.75" x14ac:dyDescent="0.25">
      <c r="A71" s="12" t="s">
        <v>75</v>
      </c>
      <c r="B71" s="18">
        <f>B72+B73</f>
        <v>4246</v>
      </c>
    </row>
    <row r="72" spans="1:2" ht="15.75" x14ac:dyDescent="0.25">
      <c r="A72" s="10" t="s">
        <v>13</v>
      </c>
      <c r="B72" s="14">
        <v>6</v>
      </c>
    </row>
    <row r="73" spans="1:2" ht="15.75" x14ac:dyDescent="0.25">
      <c r="A73" s="28" t="s">
        <v>14</v>
      </c>
      <c r="B73" s="29">
        <f>B74+B75+B76+B77+B78</f>
        <v>4240</v>
      </c>
    </row>
    <row r="74" spans="1:2" ht="63" x14ac:dyDescent="0.25">
      <c r="A74" s="15" t="s">
        <v>69</v>
      </c>
      <c r="B74" s="14">
        <v>3100</v>
      </c>
    </row>
    <row r="75" spans="1:2" ht="15.75" x14ac:dyDescent="0.25">
      <c r="A75" s="10" t="s">
        <v>10</v>
      </c>
      <c r="B75" s="11">
        <v>460</v>
      </c>
    </row>
    <row r="76" spans="1:2" ht="15.75" x14ac:dyDescent="0.25">
      <c r="A76" s="10" t="s">
        <v>67</v>
      </c>
      <c r="B76" s="11">
        <v>310</v>
      </c>
    </row>
    <row r="77" spans="1:2" ht="31.5" x14ac:dyDescent="0.25">
      <c r="A77" s="15" t="s">
        <v>80</v>
      </c>
      <c r="B77" s="11">
        <v>200</v>
      </c>
    </row>
    <row r="78" spans="1:2" ht="15.75" x14ac:dyDescent="0.25">
      <c r="A78" s="10" t="s">
        <v>68</v>
      </c>
      <c r="B78" s="11">
        <v>170</v>
      </c>
    </row>
    <row r="79" spans="1:2" ht="15.75" x14ac:dyDescent="0.25">
      <c r="A79" s="12" t="s">
        <v>42</v>
      </c>
      <c r="B79" s="18">
        <v>15</v>
      </c>
    </row>
    <row r="80" spans="1:2" ht="15.75" x14ac:dyDescent="0.25">
      <c r="A80" s="12" t="s">
        <v>57</v>
      </c>
      <c r="B80" s="18">
        <v>20</v>
      </c>
    </row>
    <row r="81" spans="1:7" ht="15.75" x14ac:dyDescent="0.25">
      <c r="A81" s="16" t="s">
        <v>34</v>
      </c>
      <c r="B81" s="9">
        <f>B11+B21+B60</f>
        <v>21759.13</v>
      </c>
    </row>
    <row r="82" spans="1:7" ht="15.75" x14ac:dyDescent="0.25">
      <c r="A82" s="26" t="s">
        <v>62</v>
      </c>
      <c r="B82" s="9">
        <f>B83+B84</f>
        <v>3258.5</v>
      </c>
    </row>
    <row r="83" spans="1:7" ht="15.75" x14ac:dyDescent="0.25">
      <c r="A83" s="3" t="s">
        <v>60</v>
      </c>
      <c r="B83" s="11">
        <v>810.6</v>
      </c>
    </row>
    <row r="84" spans="1:7" ht="15.75" x14ac:dyDescent="0.25">
      <c r="A84" s="17" t="s">
        <v>59</v>
      </c>
      <c r="B84" s="11">
        <v>2447.9</v>
      </c>
    </row>
    <row r="85" spans="1:7" ht="31.5" x14ac:dyDescent="0.25">
      <c r="A85" s="30" t="s">
        <v>77</v>
      </c>
      <c r="B85" s="18">
        <f>B81+B82</f>
        <v>25017.63</v>
      </c>
    </row>
    <row r="86" spans="1:7" x14ac:dyDescent="0.2">
      <c r="A86" s="4"/>
      <c r="G86" t="s">
        <v>30</v>
      </c>
    </row>
    <row r="88" spans="1:7" x14ac:dyDescent="0.2">
      <c r="A88" s="4"/>
    </row>
  </sheetData>
  <mergeCells count="6">
    <mergeCell ref="A8:B8"/>
    <mergeCell ref="A1:B1"/>
    <mergeCell ref="A2:B2"/>
    <mergeCell ref="A3:B3"/>
    <mergeCell ref="A4:B4"/>
    <mergeCell ref="A5:B5"/>
  </mergeCells>
  <phoneticPr fontId="2" type="noConversion"/>
  <pageMargins left="0.78740157480314965" right="0.39370078740157483" top="1.1023622047244095" bottom="0.78740157480314965" header="0.2362204724409449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Neringos Savivaldybe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J.Kobozeva</dc:creator>
  <cp:lastModifiedBy>Janina Kobozeva</cp:lastModifiedBy>
  <cp:lastPrinted>2025-02-01T11:06:57Z</cp:lastPrinted>
  <dcterms:created xsi:type="dcterms:W3CDTF">2006-11-17T08:49:44Z</dcterms:created>
  <dcterms:modified xsi:type="dcterms:W3CDTF">2025-02-06T07:31:06Z</dcterms:modified>
</cp:coreProperties>
</file>